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2920" windowHeight="9150"/>
  </bookViews>
  <sheets>
    <sheet name="2026naxnakan ashxatanqayin" sheetId="9" r:id="rId1"/>
    <sheet name="2023 աշխ" sheetId="12" state="hidden" r:id="rId2"/>
  </sheets>
  <calcPr calcId="162913"/>
</workbook>
</file>

<file path=xl/calcChain.xml><?xml version="1.0" encoding="utf-8"?>
<calcChain xmlns="http://schemas.openxmlformats.org/spreadsheetml/2006/main">
  <c r="K170" i="9" l="1"/>
  <c r="K83" i="9" l="1"/>
  <c r="J295" i="9" l="1"/>
  <c r="J437" i="9" l="1"/>
  <c r="J170" i="9" l="1"/>
  <c r="L279" i="9" l="1"/>
  <c r="K279" i="9"/>
  <c r="J279" i="9"/>
  <c r="L366" i="9" l="1"/>
  <c r="K366" i="9"/>
  <c r="J366" i="9"/>
  <c r="L263" i="9" l="1"/>
  <c r="K263" i="9"/>
  <c r="J263" i="9"/>
  <c r="L228" i="9"/>
  <c r="K228" i="9"/>
  <c r="J228" i="9"/>
  <c r="L200" i="9"/>
  <c r="K200" i="9"/>
  <c r="J200" i="9"/>
  <c r="J83" i="9" l="1"/>
  <c r="L83" i="9"/>
  <c r="J104" i="9"/>
  <c r="K104" i="9"/>
  <c r="L104" i="9"/>
  <c r="J109" i="9"/>
  <c r="K109" i="9"/>
  <c r="L170" i="9"/>
  <c r="J180" i="9"/>
  <c r="K180" i="9"/>
  <c r="L180" i="9"/>
  <c r="J195" i="9"/>
  <c r="K195" i="9"/>
  <c r="L195" i="9"/>
  <c r="J214" i="9"/>
  <c r="K214" i="9"/>
  <c r="L214" i="9"/>
  <c r="J258" i="9"/>
  <c r="K258" i="9"/>
  <c r="L258" i="9"/>
  <c r="J285" i="9"/>
  <c r="K285" i="9"/>
  <c r="L285" i="9"/>
  <c r="K295" i="9"/>
  <c r="L295" i="9"/>
  <c r="J314" i="9"/>
  <c r="K314" i="9"/>
  <c r="L314" i="9"/>
  <c r="J319" i="9"/>
  <c r="K319" i="9"/>
  <c r="L319" i="9"/>
  <c r="J330" i="9"/>
  <c r="K330" i="9"/>
  <c r="L330" i="9"/>
  <c r="J361" i="9"/>
  <c r="K361" i="9"/>
  <c r="L361" i="9"/>
  <c r="J384" i="9"/>
  <c r="K384" i="9"/>
  <c r="L384" i="9"/>
  <c r="J421" i="9"/>
  <c r="K421" i="9"/>
  <c r="L421" i="9"/>
  <c r="J429" i="9"/>
  <c r="K429" i="9"/>
  <c r="L429" i="9"/>
  <c r="K437" i="9"/>
  <c r="L437" i="9"/>
  <c r="J448" i="9"/>
  <c r="K448" i="9"/>
  <c r="L448" i="9"/>
  <c r="J453" i="9"/>
  <c r="K453" i="9"/>
  <c r="L453" i="9"/>
  <c r="J459" i="9"/>
  <c r="K459" i="9"/>
  <c r="L459" i="9"/>
  <c r="J478" i="9"/>
  <c r="K478" i="9"/>
  <c r="L478" i="9"/>
  <c r="J493" i="9"/>
  <c r="K493" i="9"/>
  <c r="L493" i="9"/>
  <c r="J501" i="9"/>
  <c r="K501" i="9"/>
  <c r="L501" i="9"/>
  <c r="J516" i="9"/>
  <c r="K516" i="9"/>
  <c r="L516" i="9"/>
  <c r="J540" i="9"/>
  <c r="K540" i="9"/>
  <c r="L540" i="9"/>
  <c r="J554" i="9"/>
  <c r="K554" i="9"/>
  <c r="L554" i="9"/>
  <c r="L560" i="9"/>
  <c r="L613" i="9" l="1"/>
  <c r="L582" i="9"/>
  <c r="L580" i="9"/>
  <c r="L566" i="9"/>
  <c r="L568" i="9" s="1"/>
  <c r="K566" i="9"/>
  <c r="J566" i="9"/>
  <c r="M768" i="12" l="1"/>
  <c r="K132" i="12"/>
  <c r="J702" i="12" l="1"/>
  <c r="L702" i="12"/>
  <c r="K702" i="12"/>
  <c r="L814" i="12"/>
  <c r="L785" i="12"/>
  <c r="L783" i="12"/>
  <c r="L768" i="12"/>
  <c r="J768" i="12"/>
  <c r="L762" i="12"/>
  <c r="K762" i="12"/>
  <c r="J762" i="12"/>
  <c r="L756" i="12"/>
  <c r="K756" i="12"/>
  <c r="J756" i="12"/>
  <c r="L742" i="12"/>
  <c r="K742" i="12"/>
  <c r="J742" i="12"/>
  <c r="L718" i="12"/>
  <c r="J718" i="12"/>
  <c r="K706" i="12"/>
  <c r="K718" i="12" s="1"/>
  <c r="L688" i="12"/>
  <c r="K688" i="12"/>
  <c r="J688" i="12"/>
  <c r="L683" i="12"/>
  <c r="K683" i="12"/>
  <c r="J683" i="12"/>
  <c r="L669" i="12"/>
  <c r="K669" i="12"/>
  <c r="J669" i="12"/>
  <c r="L632" i="12"/>
  <c r="K632" i="12"/>
  <c r="J632" i="12"/>
  <c r="L626" i="12"/>
  <c r="K626" i="12"/>
  <c r="J626" i="12"/>
  <c r="L611" i="12"/>
  <c r="K611" i="12"/>
  <c r="J611" i="12"/>
  <c r="L601" i="12"/>
  <c r="K601" i="12"/>
  <c r="J601" i="12"/>
  <c r="L589" i="12"/>
  <c r="K589" i="12"/>
  <c r="J589" i="12"/>
  <c r="L579" i="12"/>
  <c r="K579" i="12"/>
  <c r="J579" i="12"/>
  <c r="L529" i="12"/>
  <c r="K529" i="12"/>
  <c r="J529" i="12"/>
  <c r="L518" i="12"/>
  <c r="K518" i="12"/>
  <c r="J518" i="12"/>
  <c r="L505" i="12"/>
  <c r="K505" i="12"/>
  <c r="J505" i="12"/>
  <c r="L496" i="12"/>
  <c r="K496" i="12"/>
  <c r="J496" i="12"/>
  <c r="L460" i="12"/>
  <c r="K460" i="12"/>
  <c r="J460" i="12"/>
  <c r="L438" i="12"/>
  <c r="K438" i="12"/>
  <c r="J438" i="12"/>
  <c r="L433" i="12"/>
  <c r="K433" i="12"/>
  <c r="J433" i="12"/>
  <c r="L398" i="12"/>
  <c r="K398" i="12"/>
  <c r="J398" i="12"/>
  <c r="L389" i="12"/>
  <c r="K389" i="12"/>
  <c r="J389" i="12"/>
  <c r="L383" i="12"/>
  <c r="K383" i="12"/>
  <c r="J383" i="12"/>
  <c r="L368" i="12"/>
  <c r="K368" i="12"/>
  <c r="J368" i="12"/>
  <c r="L350" i="12"/>
  <c r="K350" i="12"/>
  <c r="J350" i="12"/>
  <c r="L287" i="12"/>
  <c r="K287" i="12"/>
  <c r="J287" i="12"/>
  <c r="L271" i="12"/>
  <c r="K271" i="12"/>
  <c r="J271" i="12"/>
  <c r="L252" i="12"/>
  <c r="K252" i="12"/>
  <c r="J252" i="12"/>
  <c r="L241" i="12"/>
  <c r="K241" i="12"/>
  <c r="J241" i="12"/>
  <c r="L212" i="12"/>
  <c r="K212" i="12"/>
  <c r="J212" i="12"/>
  <c r="L203" i="12"/>
  <c r="K203" i="12"/>
  <c r="J203" i="12"/>
  <c r="L195" i="12"/>
  <c r="K195" i="12"/>
  <c r="J195" i="12"/>
  <c r="J132" i="12"/>
  <c r="L127" i="12"/>
  <c r="K127" i="12"/>
  <c r="J127" i="12"/>
  <c r="L107" i="12"/>
  <c r="K107" i="12"/>
  <c r="J107" i="12"/>
  <c r="L770" i="12" l="1"/>
  <c r="J770" i="12"/>
  <c r="K770" i="12"/>
  <c r="K560" i="9" l="1"/>
  <c r="J558" i="9"/>
  <c r="J560" i="9" s="1"/>
  <c r="J568" i="9" s="1"/>
  <c r="K568" i="9" l="1"/>
  <c r="L614" i="9" s="1"/>
</calcChain>
</file>

<file path=xl/sharedStrings.xml><?xml version="1.0" encoding="utf-8"?>
<sst xmlns="http://schemas.openxmlformats.org/spreadsheetml/2006/main" count="2420" uniqueCount="736">
  <si>
    <t xml:space="preserve"> úðºÜê¸Æð ¨ ¶àðÌ²¸Æð Ø²ðØÆÜÜºð     /Î²è²ì²ðØ²Ü  ²ä²ð²î/</t>
  </si>
  <si>
    <t xml:space="preserve">´³ÅÇÝ </t>
  </si>
  <si>
    <t xml:space="preserve">ÊáõÙµ </t>
  </si>
  <si>
    <t>¸³ë</t>
  </si>
  <si>
    <t>îÝï ¹³ë</t>
  </si>
  <si>
    <t>îÝï. ¹³ë. Í³Ëë»ñÇ ï³ññ»ñÇ Ýí³ÝáõÙÁ</t>
  </si>
  <si>
    <t>ÁÝ¹³Ù»ÝÁ</t>
  </si>
  <si>
    <t>ì³ñã³Ï³Ý</t>
  </si>
  <si>
    <t>ýáÝ¹</t>
  </si>
  <si>
    <t>01</t>
  </si>
  <si>
    <t>1</t>
  </si>
  <si>
    <t>4111</t>
  </si>
  <si>
    <t>²ßË³ï³í³ñÓ</t>
  </si>
  <si>
    <t>ապարատ</t>
  </si>
  <si>
    <t xml:space="preserve">               ²ñËÇí³ÛÇÝ փաստաթղթերի Ï³ñáõÙ</t>
  </si>
  <si>
    <t>4112</t>
  </si>
  <si>
    <t>ä³ñ·և³ïñáõÙ</t>
  </si>
  <si>
    <t>4212</t>
  </si>
  <si>
    <t>¾Ý»ñ·»ïÇÏ Í³é³ÛáõÃÛáõÝÝ»ñ</t>
  </si>
  <si>
    <t xml:space="preserve">      æ»éáõóáõÙ</t>
  </si>
  <si>
    <t xml:space="preserve">      ¾É ¿Ý»ñ·Ç³</t>
  </si>
  <si>
    <t>4213</t>
  </si>
  <si>
    <t>ÎáÙáõÝ³É  Í³é³ÛáõÃÛáõÝÝ»ñ</t>
  </si>
  <si>
    <t xml:space="preserve">                   æñÙáõÕ-ÏáÛáõÕÇ</t>
  </si>
  <si>
    <t xml:space="preserve">                   ¸»é³ïÇ½³óÇ³</t>
  </si>
  <si>
    <t>4214</t>
  </si>
  <si>
    <t>Î³åÇ Í³é³ÛáõÃÛáõÝ»ñ</t>
  </si>
  <si>
    <t>Ucom կապի ծառայություն 20.5*12</t>
  </si>
  <si>
    <t xml:space="preserve">                   Ð»é³Ëáë</t>
  </si>
  <si>
    <t xml:space="preserve">                   ´çç³ÛÇÝ Ï³åÇ Í³é³ÛáõÃÛáõÝÝ»ñ</t>
  </si>
  <si>
    <t xml:space="preserve">                   ÆÝï»ñÝ»ï</t>
  </si>
  <si>
    <t xml:space="preserve">                   öáëï</t>
  </si>
  <si>
    <t>4215</t>
  </si>
  <si>
    <t>îñ³Ýëåáñï³ÛÇÝ ÙÇçáóÝ»ñÇ ³å³Ñáí³·ñáõÃÛáõÝ</t>
  </si>
  <si>
    <t>4221</t>
  </si>
  <si>
    <t>Ü»ñùÇÝ ·áñÍáõÕáõÙÝ»ñ</t>
  </si>
  <si>
    <t>4222</t>
  </si>
  <si>
    <t>²ñï³ë³ÑÙ³ÝÛ³Ý ·áñÍáõÕáõÙÝ»ñ</t>
  </si>
  <si>
    <t>4231</t>
  </si>
  <si>
    <t>ì³ñã³Ï³Ý Í³é³ÛáõÃÛáõÝÝ»ñ</t>
  </si>
  <si>
    <t>4232</t>
  </si>
  <si>
    <t>Ð³Ù³Ï³ñ·ã³ÛÇÝ Í³é³ÛáõÃÛáõÝÝ»ñ</t>
  </si>
  <si>
    <t>ինտերնետային կայք էջի սպասարկում</t>
  </si>
  <si>
    <t>4234</t>
  </si>
  <si>
    <t>î»Õ»Ï³ïí³Ï³Ý Í³é³ÛáõÃÛáõÝ</t>
  </si>
  <si>
    <t xml:space="preserve">              î»Õ»Ï³ïí³Ï³Ý µ³Å³Ýáñ¹³·ñáõÃÛáõÝ</t>
  </si>
  <si>
    <t>4237</t>
  </si>
  <si>
    <t>Ü»ñÏ³Û³óáõóã³Ï³Ý Í³Ëë»ñ</t>
  </si>
  <si>
    <t>4239</t>
  </si>
  <si>
    <t>ÀÝ¹Ñ³Ýáõñ µÝáõÛÃÇ ³ÛÉ Í³é³ÛáõÃÛáõÝ»ñ</t>
  </si>
  <si>
    <t>փաստաթղթերի արխիվացում</t>
  </si>
  <si>
    <t>4241</t>
  </si>
  <si>
    <t>Ø³ëÝ³·Çï³Ï³Ý Í³é³ÛáõÃÛáõÝÝ»ñ</t>
  </si>
  <si>
    <t>հակահրդեհային ծառայություն</t>
  </si>
  <si>
    <t>4251</t>
  </si>
  <si>
    <t>Þ»Ýù»ñÇ և Ï³éáõÛóÝ»ñÇ ÁÝÃ. Ýáñá·áõÙ</t>
  </si>
  <si>
    <t>4252</t>
  </si>
  <si>
    <t>Ø»ù»Ý³Ý»ñÇ ¨ ë³ñù³í. ÁÝÃ.  Ýáñá·áõÙ</t>
  </si>
  <si>
    <t>4261</t>
  </si>
  <si>
    <t>¶ñ³ë»ÝÛ³Ï³ÛÇÝ ÝÛáõÃ»ñ</t>
  </si>
  <si>
    <t>գրասենյակային գույք</t>
  </si>
  <si>
    <t>ä³ï×»Ý³Ñ³Ýí³Í Ó¨»ñ</t>
  </si>
  <si>
    <t>Ð³Ù³Ï³ñ·ã³ÛÇÝ ³ùë»ëáõ³ñÝ»ñ</t>
  </si>
  <si>
    <t xml:space="preserve">¶ñ»Ý³Ï³Ý åÇïáõÛùÝ»ñ </t>
  </si>
  <si>
    <t>էլ. ստորագր. քարտ կարդացող սարք</t>
  </si>
  <si>
    <t>4264</t>
  </si>
  <si>
    <t>îñ³Ýëåáñï³ÛÇÝ ÝÛáõÃ»ñ</t>
  </si>
  <si>
    <t>²Ýí³¹áÕ»ñ, Ù³ñïÏáó</t>
  </si>
  <si>
    <t>Գազ</t>
  </si>
  <si>
    <t>4267</t>
  </si>
  <si>
    <t xml:space="preserve"> Î»Ýó³Õ³ÛÇÝ ÝÛáõÃ»ñ</t>
  </si>
  <si>
    <t>4269</t>
  </si>
  <si>
    <t>4822</t>
  </si>
  <si>
    <t>²ÛÉ Ñ³ñÏ»ñ</t>
  </si>
  <si>
    <t>4823</t>
  </si>
  <si>
    <t>ä³ñï³¹Çñ í×³ñÝ»ñ</t>
  </si>
  <si>
    <t>5113</t>
  </si>
  <si>
    <t>Þ»Ýù»ñÇ, ßÇÝáõÃÛáõÝÝ»ñÇ Ï³åÇï³É Ýáñá·áõÙ</t>
  </si>
  <si>
    <t>5121</t>
  </si>
  <si>
    <t>Տրանսպորտային սարքավորումներ</t>
  </si>
  <si>
    <t>5122</t>
  </si>
  <si>
    <t>ì³ñã³Ï³Ý ë³ñù³íáñáõÙÝ»ñ</t>
  </si>
  <si>
    <t>5132</t>
  </si>
  <si>
    <t>Ոչ նյութական ակտիվներ</t>
  </si>
  <si>
    <t>5134</t>
  </si>
  <si>
    <t>Ü³Ë³·Í³Ñ»ï³½áï³Ï³Ý Í³Ëë»ñ</t>
  </si>
  <si>
    <t>ÀÝ¹³Ù»ÝÁ</t>
  </si>
  <si>
    <t>3</t>
  </si>
  <si>
    <t>¿É. ¿Ý»ñ·Ç³ÛÇ í×³ñ</t>
  </si>
  <si>
    <t>ÎáÙáõÝ³É  Í³é³ÛáõÃÛáõÝÝ»ñ /Ջրի վարձ/</t>
  </si>
  <si>
    <t>Î³åÇ Í³é³ÛáõÃÛáõÝÝ»ñ</t>
  </si>
  <si>
    <t>հեռախոսակապի վարձ</t>
  </si>
  <si>
    <t>1*2500*12</t>
  </si>
  <si>
    <t>4217</t>
  </si>
  <si>
    <t>²ñï³·»ñ³ï»ëã³Ï³Ý Í³Ëë»ñ</t>
  </si>
  <si>
    <t>Մասնագիտական ծառայություններ/հակահրդ./</t>
  </si>
  <si>
    <t>ë³ñù»ñÇ, ë³ñù³í ÁÝÃ³óÇÏ Ýáñá·áõÙ</t>
  </si>
  <si>
    <t xml:space="preserve"> </t>
  </si>
  <si>
    <t>¶ñ³ë»ÝÛ³Ï³ÛÇÝ ³åñ³ÝùÝ»ñ</t>
  </si>
  <si>
    <t>պատճենահանված ձևեր</t>
  </si>
  <si>
    <t>գրենական պիտույքներ</t>
  </si>
  <si>
    <t>ÀÜ¸Ð²Üàôð ´ÜàôÚÂÆ ²ÚÈ Ì²è²ÚàôÂÚàôÜÜºð</t>
  </si>
  <si>
    <t xml:space="preserve"> ÀÜ¸Ð²Üàôð ´ÜàôÚÂÆ Ð²Üð²ÚÆÜ Ì²è²ÚàôÂÚàôÜÜºð</t>
  </si>
  <si>
    <t>900432131044</t>
  </si>
  <si>
    <t>6</t>
  </si>
  <si>
    <t>4216</t>
  </si>
  <si>
    <t>4235</t>
  </si>
  <si>
    <t>Î³é³í³ñã³Ï³Ý Í³é³ÛáõÃÛáõÝÝ»ñ</t>
  </si>
  <si>
    <t xml:space="preserve">            ²áõ¹Çïáñ³Ï³Ý Í³é³ÛáõÃÛáõÝÝ»ñ</t>
  </si>
  <si>
    <t>ÀÝ¹Ñ³Ýáõñ µÝáõÛÃÇ ³ÛÉ Í³é³ÛáõÃÛáõÝÝ»ñ</t>
  </si>
  <si>
    <t>ø³Õ³ùÇ ³Ù³ÝáñÛ³ ïáÝ³Ï³Ý Éáõë³íáñáõÙ</t>
  </si>
  <si>
    <t>Նոտարական ծախսեր</t>
  </si>
  <si>
    <t>Հատուկ նպատակային նյութեր</t>
  </si>
  <si>
    <t>4511</t>
  </si>
  <si>
    <t xml:space="preserve"> êáõµëÇ¹Ç³</t>
  </si>
  <si>
    <t>4819</t>
  </si>
  <si>
    <t>ÜíÇñ³ïí Ñ³ë³ñ³ñ³Ï³Ý Ï³½Ù³Ï»ñå</t>
  </si>
  <si>
    <t>²ñ³ñ³ï-2001 ÑÇÙÝ³¹ñ³ÙÇÝ</t>
  </si>
  <si>
    <t>Ð³Ù³ÛÝùÝ»ñÇ ÙÇ³íáñÙ³ÝÁ</t>
  </si>
  <si>
    <t>üÇÝ³ÝëÇëïÝ»ñÇ ÙÇ³íáñÙ³ÝÁ</t>
  </si>
  <si>
    <t>Սարքերի, սարքավորումների ձեռք բերում</t>
  </si>
  <si>
    <t xml:space="preserve">Ü³Ë³·Í³Ñ»ï³½áï³Ï³Ý Í³Ëë»ñ   </t>
  </si>
  <si>
    <t xml:space="preserve">   ¶ÚàôÔ²îÜîºêàôÂÚàôÜ     </t>
  </si>
  <si>
    <t>04</t>
  </si>
  <si>
    <t>2</t>
  </si>
  <si>
    <t>àèà¶àôØ</t>
  </si>
  <si>
    <t>4</t>
  </si>
  <si>
    <t>4657</t>
  </si>
  <si>
    <t>5112</t>
  </si>
  <si>
    <t xml:space="preserve">Ü²ìÂ²ØÂºðø ºì ´Ü²Î²Ü ¶²¼     </t>
  </si>
  <si>
    <t>հրշեջ անվտանգության համար</t>
  </si>
  <si>
    <t>Þ»Ýù»ñÇ, ßÇÝáõÃÛáõÝÝ»ñÇ Ï³éáõóáõÙ/·³½³ýÇÏ</t>
  </si>
  <si>
    <t xml:space="preserve">Ü³Ë³·Í³Ñ»ï³½áï³Ï³Ý Í³Ëë»ñ  </t>
  </si>
  <si>
    <t>Ö²Ü²ä²ðÐ²ÚÆÜ  îð²Üêäàðî</t>
  </si>
  <si>
    <t>5</t>
  </si>
  <si>
    <t>5111</t>
  </si>
  <si>
    <t>Այլ շինություների ձեռք բերում</t>
  </si>
  <si>
    <t>Þ»Ýù»ñÇ, ßÇÝáõÃÛáõÝÝ»ñÇ Ï³éáõóáõÙ</t>
  </si>
  <si>
    <t xml:space="preserve">Ö³Ý³å³ñÑÝ»ñÇ ÑÇÙÝ. Ýáñá·áõÙ, </t>
  </si>
  <si>
    <t>Ü³Ë³·Í³Ý³Ë³Ñ³ßí³ÛÇÝ ³ßË³ï³ÝùÝ»ñ</t>
  </si>
  <si>
    <t>²Ô´²Ð²ÜàôØ</t>
  </si>
  <si>
    <t>05</t>
  </si>
  <si>
    <t>աղբահանություն</t>
  </si>
  <si>
    <t>Ոչ նյութական ակտիվներ /աղբահան. Ծրագիր/</t>
  </si>
  <si>
    <t>ԿԵՂՏԱՋՐԵՐԻ ՀԵՌԱՑՈՒՄ</t>
  </si>
  <si>
    <t>Þ»Ýù»ñÇ, ßÇÝáõÃÛáõÝÝ»ñÇ Ï³å Ýáñá·áõÙ</t>
  </si>
  <si>
    <t>սելաֆատարի հիմնական նորոգում</t>
  </si>
  <si>
    <t>Նախագծանախահաշվային աշխատանքներ</t>
  </si>
  <si>
    <t>Þðæ²Î² ØÆæ²ì²ÚðÆ ä²Þîä²ÜàôÂÚàôÜ</t>
  </si>
  <si>
    <t xml:space="preserve">                Î³Ý³ã³å³ï ï³ñ³ÍùÝ»ñÇ ËÝ³ÙáõÙ</t>
  </si>
  <si>
    <t>Ð³ïáõÏ Ýå³ï³Ï. ³ÛÉ ÝÛáõÃ»ñ   /³Õµ³ñÏÕ./</t>
  </si>
  <si>
    <t>´Ü²Î²ð²Ü²ÚÆÜ  ÞÆÜ²ð²ðàôÂÚàôÜ</t>
  </si>
  <si>
    <t>06</t>
  </si>
  <si>
    <t>Þ»Ýù»ñÇ ¨ Ï³éáõÛóÝ»ñÇ ÁÝÃ. Ýáñá·áõÙ</t>
  </si>
  <si>
    <t>Ð²Ø²ÚÜø²ÚÆÜ ¼²ð¶²òàôØ</t>
  </si>
  <si>
    <t>5133</t>
  </si>
  <si>
    <t>¶»á¹»½Ç³Ï³Ý ù³ñï»½³·ñ³Ï³Ý Í³Ëë»ñ</t>
  </si>
  <si>
    <t>æð²Ø²î²Î²ð²ðàôØ</t>
  </si>
  <si>
    <t>öàÔàòÜºðÆ  Èàôê²ìàðàôØ</t>
  </si>
  <si>
    <t>Կապիտալ դրամաշնորհ</t>
  </si>
  <si>
    <t>Պարտադիր վճարներ   /տեխ. Պայման/</t>
  </si>
  <si>
    <t>öáÕáóÝ Éáõë³í Ñ³Ù³Ï³ñ·Ç ÑÇÙÝ Ýáñá·áõÙ</t>
  </si>
  <si>
    <t>Ð²Ü¶êîÆ ºì êäàðîÆ Ì²è²ÚàôÂÚàôÜÜºð</t>
  </si>
  <si>
    <t>08</t>
  </si>
  <si>
    <t>Ñ³ïáõÏ Ýå³ï³Ï³ÛÇÝ ³ÛÉ ÝÛáõÃ»ñ</t>
  </si>
  <si>
    <t>4727</t>
  </si>
  <si>
    <t xml:space="preserve">êåáñï³ÛÇÝ Ýå³ëïÝ»ñ </t>
  </si>
  <si>
    <t xml:space="preserve">                    ä³ñ·¨³ïñáõÙ Ù³ñ½ÇÏÝ»ñÇÝ</t>
  </si>
  <si>
    <t>Þ»Ýù»ñÇ, ßÇÝáõÃÛáõÝÝ»ñÇ Ï³ռուցáõÙ</t>
  </si>
  <si>
    <t>թիվ 1շ. դիմացի այգու հիմնանորոգում</t>
  </si>
  <si>
    <t>հանգստի տաղավարի կառուցում</t>
  </si>
  <si>
    <t>հանգստի տաղավարների ձեռք բերում</t>
  </si>
  <si>
    <t>5-րդ դպրոցին հարակից հողամասի ցանկապատի կառ նախահաշիվ</t>
  </si>
  <si>
    <t xml:space="preserve">                   </t>
  </si>
  <si>
    <t>¶ð²¸²ð²ÜÜºð</t>
  </si>
  <si>
    <t>¶ñ³¹³ñ³Ý       /ëáõµëÇ¹Ç³/</t>
  </si>
  <si>
    <t>àã ÝÛáõÃ³Ï³Ý ÑÇÙÝ³Ï³Ý  ÙÇçáóÝ»ñ /գրքեր/</t>
  </si>
  <si>
    <t>ØÞ²ÎàôÚÂÆ îÜºð</t>
  </si>
  <si>
    <t>²ÚÈ ØÞ²ÎàôÂ²ÚÆÜ Î²¼Ø²ÎºðäàôÂÚàôÜÜºð</t>
  </si>
  <si>
    <t>Խրախուսում /մշակույթ/</t>
  </si>
  <si>
    <t>Ð³ïáõÏ Ýå³ï³Ï³ÛÇÝ ³ÛÉ ÝÛáõÃ»ñ</t>
  </si>
  <si>
    <t>ØÇçáó³é  Ñ³Ù³ñ ÝÛáõÃ»ñÇ Ó»éù µ»ñáõÙ</t>
  </si>
  <si>
    <t>ԿՐՈՆԱԿԱՆ և ՀԱՍԱՐԱԿԱԿԱՆ ԱՅԼ ԾԱՌԱՅՈՒԹՅՈՒՆՆԵՐ</t>
  </si>
  <si>
    <t>նվիրատվություններ</t>
  </si>
  <si>
    <t>Ü²Ê²¸äðàò²Î²Ü ÎðÂàôÂÚàôÜ</t>
  </si>
  <si>
    <t>09</t>
  </si>
  <si>
    <t>êáõµëÇ¹Ç³</t>
  </si>
  <si>
    <t>Ընդամենը</t>
  </si>
  <si>
    <t>ØÆæÜ²Î²ð¶ ÎðÂàôÂÚàôÜ</t>
  </si>
  <si>
    <t>ծրագիր</t>
  </si>
  <si>
    <t>4729</t>
  </si>
  <si>
    <t>ÜíÇñ³ïíáõÃÛáõÝ ³ÛÉ ß³ÑáõÛÃ ãÑ»ï. Ï³½Ù</t>
  </si>
  <si>
    <t>²ðî²¸äðàò²Î²Ü ¸²êîÆ²ð²ÎàôÂÚàôÜ</t>
  </si>
  <si>
    <t>²ñï³¹åñáó³Ï³Ý ÏñÃáõÃÛáõÝ</t>
  </si>
  <si>
    <t>/ëáõµëÇ¹Ç³/</t>
  </si>
  <si>
    <t xml:space="preserve">              Ø³ñ½³¹åñáó</t>
  </si>
  <si>
    <t xml:space="preserve">              ØäêÎ</t>
  </si>
  <si>
    <t xml:space="preserve">              ¶»Õ³ñí»ëïÇ ¹åñáó</t>
  </si>
  <si>
    <t>8</t>
  </si>
  <si>
    <t>շենք շինությունների ընթացիկ նորոգում</t>
  </si>
  <si>
    <t>4824</t>
  </si>
  <si>
    <t>պարտադիր վճարներ  /մարզադպ տեխ պայմ/</t>
  </si>
  <si>
    <t>Պարգևատրում</t>
  </si>
  <si>
    <t>թիվ  4 մանկկոյուղագիծ</t>
  </si>
  <si>
    <t>մարզադպրոցի ջրագիծ</t>
  </si>
  <si>
    <t>գեղարվ դպ</t>
  </si>
  <si>
    <t>մանկապ սան հանգ. նախահաշիվ</t>
  </si>
  <si>
    <t>Նվիրատվություն</t>
  </si>
  <si>
    <t>Աջակցություն թիվ 3 դպրոցին</t>
  </si>
  <si>
    <t>êàòÆ²È²Î²Ü Ð²îàôÎ ²ðîàÜàôÂÚàôÜÜºð</t>
  </si>
  <si>
    <t>10</t>
  </si>
  <si>
    <t>7</t>
  </si>
  <si>
    <t>54</t>
  </si>
  <si>
    <t>Ուսման վարձի փոխհատուցում</t>
  </si>
  <si>
    <t>4726</t>
  </si>
  <si>
    <t>ÐáõÕ³ñÏ³íáñáõÃÛ³Ý Ýå³ëïÝ»ñ</t>
  </si>
  <si>
    <t>²ÛÉ Ýå³ëïÝ»ñ</t>
  </si>
  <si>
    <t>ÜíÇñ³ïí. µ³ñ»·áñÍ³Ï³Ý ×³ß Ñ³Ù³ñ</t>
  </si>
  <si>
    <t>աջակցություն Կարմիր խաչի ճաշարանին</t>
  </si>
  <si>
    <t xml:space="preserve">                    Ð²Ø²ÚÜøÜºðÆ ä²Ðàôêî²ÚÆÜ üàÜ¸</t>
  </si>
  <si>
    <t>ì³ñã³Ï³Ý µÛáõç»</t>
  </si>
  <si>
    <t>11</t>
  </si>
  <si>
    <t>4891</t>
  </si>
  <si>
    <t>ä³Ñáõëï³ÛÇÝ ýáÝ¹</t>
  </si>
  <si>
    <t>ÜáõÛÝ ÃíáõÙ Ñ³ïÏ³óáõÙ ýáÝ¹³ÛÇÝ µÛáõç»</t>
  </si>
  <si>
    <t>üáÝ¹³ÛÇÝ µÛáõç»</t>
  </si>
  <si>
    <t>å³Ñáõëï³ÛÇÝ ýáÝ¹Çó Ñ³ïÏ³óáõÙ ýáÝ¹³ÛÇÝ µÛáõç»</t>
  </si>
  <si>
    <t>ֆոնդային բյուջեի եկամուտներ</t>
  </si>
  <si>
    <t>Տարեսկզբի մնացորդ</t>
  </si>
  <si>
    <t>Գյուղատնտեսական նշանակության հողերի իրացում</t>
  </si>
  <si>
    <t>Գույքի օտարումից մուտքեր</t>
  </si>
  <si>
    <t>ընդամենը</t>
  </si>
  <si>
    <t>վարչական բյուջեի եկամուտներ</t>
  </si>
  <si>
    <t>բնակչ հատուկ սպասարկում</t>
  </si>
  <si>
    <t>ծնողական վճարներ մանկապարտեզներ</t>
  </si>
  <si>
    <t>նպատակային սուբվենցիա</t>
  </si>
  <si>
    <t>գյուղ նշ հողի վարձ</t>
  </si>
  <si>
    <t>տեղ վճար մրցույթ աճուրդի մասնակց համար</t>
  </si>
  <si>
    <t>պետական տուրքեր</t>
  </si>
  <si>
    <t>գույքի վարձակալություն</t>
  </si>
  <si>
    <t>տեղական տուրքեր առևտրից</t>
  </si>
  <si>
    <t>տեղական տուրքեր ճարտարապ</t>
  </si>
  <si>
    <t>տեղական վճարներ ճարտարապ</t>
  </si>
  <si>
    <t>ինքնակամ շին օրինականացում</t>
  </si>
  <si>
    <t>ոչ գյուղ նշ հողի վարձ</t>
  </si>
  <si>
    <t>վարչ իրավախախտումներ</t>
  </si>
  <si>
    <t>դոտացիա</t>
  </si>
  <si>
    <t>պատվիր լիազ</t>
  </si>
  <si>
    <t>51</t>
  </si>
  <si>
    <t>55</t>
  </si>
  <si>
    <t>52</t>
  </si>
  <si>
    <t>ID քարտ կարդացող սարքի ծրագր. Սպ.</t>
  </si>
  <si>
    <t>Սարք, սարքավորումների ձեռք բերում</t>
  </si>
  <si>
    <t xml:space="preserve">Պարտադիր վճարներ </t>
  </si>
  <si>
    <t>գրասենյակային ապրանքներ և համ</t>
  </si>
  <si>
    <t>Þ»Ýù»ñÇ, ßÇÝáõÃÛáõÝÝ»ñÇ Ï³åÇï³É Ýáñ,</t>
  </si>
  <si>
    <t>քաղաքապ դիմացի այգու հիմնանորոգ</t>
  </si>
  <si>
    <t>Արտասահմանյան գործուղումներ</t>
  </si>
  <si>
    <t>Տրանսպորտային ծառայություն</t>
  </si>
  <si>
    <t>Այլ նպաստներ</t>
  </si>
  <si>
    <t>Լրատվական ծառայություն</t>
  </si>
  <si>
    <t>Հայտարարությունների համար</t>
  </si>
  <si>
    <t>Պատվոգրերի տպագրություն</t>
  </si>
  <si>
    <t>Մշակութային միջոցառումներ</t>
  </si>
  <si>
    <t>թիվ 5 մանկ սյուների նորոգման նախահաշիվ</t>
  </si>
  <si>
    <t>Անասնաբուժական ծառայություններից վճար</t>
  </si>
  <si>
    <t>ծնողական վճարներ երաժշտական</t>
  </si>
  <si>
    <t>ծնողական վճարներ գեղարվեստ</t>
  </si>
  <si>
    <t xml:space="preserve">ä³ïíá·ñ»ñ, հուշանվերներ </t>
  </si>
  <si>
    <t>Մՙանկապարտեզներին գույք</t>
  </si>
  <si>
    <t xml:space="preserve">համակարգչային Կառավարման տեղեկատվական Համակարգերի սպասարկում </t>
  </si>
  <si>
    <t xml:space="preserve">              îñ³Ýëåáñï³ÛÇÝ ë³ñù³í ÁÝÃացիկ Ýáñá·áõÙ</t>
  </si>
  <si>
    <t xml:space="preserve">              համակարգչային ë³ñù³í ÁÝÃացիկ Ýáñá·áõÙ</t>
  </si>
  <si>
    <t>գրասենյակային այլ սարք. Ընթացիկ Նորոգ.</t>
  </si>
  <si>
    <t>Հակահրդեհային ծառայություն</t>
  </si>
  <si>
    <t>գազասպառման համակարգի Սպասարկման ծառայություն</t>
  </si>
  <si>
    <t xml:space="preserve">            ¶áõÛù³Ñ³ñÏÇ ³íïոմատացված Íñ³·ñÇ ëå³ë³ñÏáõÙ</t>
  </si>
  <si>
    <t>Գրադարանի գազատարի իրականացում</t>
  </si>
  <si>
    <t>Նոր մարզադպրոցի գազատարի հիմնանորոգում</t>
  </si>
  <si>
    <t>Ա. Նազարյանի անվան մարզադպրոցի գազատարի նախահաշիվ</t>
  </si>
  <si>
    <t>ՔԿԳ-ի գազաֆիկացման նախահաշիվ</t>
  </si>
  <si>
    <t>Շենքերի տանիքների Ընթացիկ Նորոգում</t>
  </si>
  <si>
    <t xml:space="preserve">Շենքերի Նկուղների ջրագծերի և կոյուղագծերի Ընթացիկ Նորոգում </t>
  </si>
  <si>
    <t>öáÕáóÝ»ñÇ Éáõë³íորության ¿É ¿Ý»ñ·Ç³ÛÇ Í³Ëë</t>
  </si>
  <si>
    <t>öáÕáóÝերի Éáõë³íորման Ñ³Ù³Ï³ñ·Ç ëå³ë³ñÏáõÙ</t>
  </si>
  <si>
    <t>öáÕáóÝերի Éáõë³íորման Ñ³Ù³Ï³ñ·Ç կառուցում</t>
  </si>
  <si>
    <t>ավագ դպրոցի հարակից ցանկապատի Կառուցում</t>
  </si>
  <si>
    <t>Թիվ 2 մանկապարտեզի հիմնանորոգում</t>
  </si>
  <si>
    <t>թիվ 5 մ/պ սյուների հիմնանորոգում</t>
  </si>
  <si>
    <t>Թիվ 1 մ/պ շենքի հիմնանորոգում</t>
  </si>
  <si>
    <t>Թիվ 1 մանկ հիմնանորոգման Նախահաշիվ</t>
  </si>
  <si>
    <t>1-7 մանկապարտեզների կոյուղագծեր</t>
  </si>
  <si>
    <r>
      <t xml:space="preserve">          </t>
    </r>
    <r>
      <rPr>
        <sz val="8"/>
        <rFont val="Arial Armenian"/>
        <family val="2"/>
      </rPr>
      <t>ì³ñã³Ï³Ý ß»ÝùÇ ÁÝÃ³óÇÏ Ýáñá·áõÙ</t>
    </r>
  </si>
  <si>
    <r>
      <t xml:space="preserve">                          </t>
    </r>
    <r>
      <rPr>
        <sz val="10"/>
        <rFont val="Arial Armenian"/>
        <family val="2"/>
      </rPr>
      <t>¼ÈØ Í³é³ÛáõÃÛáõÝÝ»ñ</t>
    </r>
  </si>
  <si>
    <r>
      <t>ÎðÂàôÂÚàôÜ</t>
    </r>
    <r>
      <rPr>
        <sz val="10"/>
        <rFont val="Arial Armenian"/>
        <family val="2"/>
      </rPr>
      <t xml:space="preserve"> (²ÚÈ ¸²êºðÆÜ âä²îÎ²ÜàÔ)</t>
    </r>
  </si>
  <si>
    <t>5129</t>
  </si>
  <si>
    <t xml:space="preserve">Քաղաքապետարանի դիմացի այգու համար խաղային սարքավորում. Ձեռք բերում </t>
  </si>
  <si>
    <t>բազմաբն շենք կոյուղագծերի միավոր արժեքի հաշվարկ</t>
  </si>
  <si>
    <t>Շենքերի, շինությունների կառուցում</t>
  </si>
  <si>
    <t>Ճանապարհների փոսային նորոգում</t>
  </si>
  <si>
    <t>Ն/թ 13 շենքի բակի բազմաֆունկցիոնալ խաղահրապարակի կառուցում</t>
  </si>
  <si>
    <t>5-6-7-րդ թաղամասերում գազաֆիկացման աշխ.</t>
  </si>
  <si>
    <t>Աշխատակիցների Վերապատրաստում</t>
  </si>
  <si>
    <t xml:space="preserve">                   ¶³½³ëåë³éÙ³Ý Ñ³Ùակարգի ï»Ë. ëå³ë³ñÏում</t>
  </si>
  <si>
    <t>Ուսանող. Տեղափոխ Տրանսպորտային Ծառ.</t>
  </si>
  <si>
    <t>Ñ³ßíապահական Ñ³ßí³éÙ³Ý Çñ³Ï³Ý³óման Íñ³·րի սպասարկում</t>
  </si>
  <si>
    <t>ÜíÇñ³ïíáõÃÛáõÝ ³ÛÉ ß³Ñ ãÑ»ï³åնդող Ï³½Ù.</t>
  </si>
  <si>
    <r>
      <t>Þ»Ýù»ñÇ և Ï³éáõÛóÝ»ñÇ ÁÝÃ. Ýáñá·áõÙ</t>
    </r>
    <r>
      <rPr>
        <sz val="8"/>
        <rFont val="Arial Armenian"/>
        <family val="2"/>
      </rPr>
      <t>/այգու նստ/</t>
    </r>
  </si>
  <si>
    <t>ID քարտ կարդացող սարքի ծրագրի Սպասարկում</t>
  </si>
  <si>
    <t>աղբամանների ձեռք բերում</t>
  </si>
  <si>
    <t>LED և արևային լուսատուների ձեռք բերում</t>
  </si>
  <si>
    <t xml:space="preserve"> մարզադպրոցի Շենքի գրադարան և ՄՊՍԿ ՀՈԱԿ-ների մ/շ ջեռուցման Համակարգի անցկացում</t>
  </si>
  <si>
    <t>Զորակոչ և զորահավաք</t>
  </si>
  <si>
    <t>ստաժի հավելավճար</t>
  </si>
  <si>
    <t>ճարտարապետ</t>
  </si>
  <si>
    <t>Ստաժի հավելավճար</t>
  </si>
  <si>
    <t>ê¨³Ý Ù³ñ½³Ï³Ý ÁÝÏ»ñáõÃÛ³ÝÁ</t>
  </si>
  <si>
    <t>գյուղ բաժին/իրավաբան</t>
  </si>
  <si>
    <t>Ծաղիկներ</t>
  </si>
  <si>
    <t>Գույքահարկ փոխադրամիջոց</t>
  </si>
  <si>
    <t>Համակարգչային ցանցի սպասարկում</t>
  </si>
  <si>
    <t>Մասիսի կոմունալ տնտեսություն, բարեկարգում ,´Ý³ÏãáõÃÛ³Ý Ñ³ïáõÏ ëå³ëարկում Ðà²Î-ÇÝ</t>
  </si>
  <si>
    <t>թիվ 5 մ/պ հիմնանորոգման  աշխ</t>
  </si>
  <si>
    <t>Ն/թ թիվ 32 շենքի բակի բարեկարգման նախահաշիվ</t>
  </si>
  <si>
    <t>Ն/թ թիվ16 շենքի բակի բարեկարգման նախահաշիվ</t>
  </si>
  <si>
    <t>Ն/թ թիվ36 շենքի բակում խաղահրապարակի կառ. նախահաշիվ</t>
  </si>
  <si>
    <t>Նոր հողերում մինի ֆուտբոլի դաշտի  կառ նախահաշիվ</t>
  </si>
  <si>
    <t>Թիվ 4 մանկ հիմնանորոգման Նախահաշիվ</t>
  </si>
  <si>
    <t>Նախագծանախահաշվայինաշխատանքներ</t>
  </si>
  <si>
    <t>ՄՊՍԿ-ի և Մարզադպրոցի նախկին շենքի հիմնանոր. նախահաշիվ</t>
  </si>
  <si>
    <t>թիվ 1շ. դիմացի այգու հիմնանորոգման նախահաշիվ</t>
  </si>
  <si>
    <t>Այլ կոմունալ ծառայություններ</t>
  </si>
  <si>
    <t>Թափառող շների վնասազերծում</t>
  </si>
  <si>
    <t>Քաղաքի թարմացված քարտեզի ձեռք բերում</t>
  </si>
  <si>
    <t>գույքի գնահատում</t>
  </si>
  <si>
    <t>Բենզին</t>
  </si>
  <si>
    <t>²ßË³ï³í³ñÓ /անասնաբույժ/</t>
  </si>
  <si>
    <t>Ընթացիկ դրամաշնորհ</t>
  </si>
  <si>
    <t>Ավտոլվացման ծառայություն</t>
  </si>
  <si>
    <t>öàÔàòÜºðÆ  Èàôê²ìàðàôØ     /ՍՈՒԲՎԵՆՑԻԱ/</t>
  </si>
  <si>
    <t>Ü²Ê²¸äðàò²Î²Ü ÎðÂàôÂÚàôÜ  /ՍՈՒԲՎԵՆՑԻԱ/</t>
  </si>
  <si>
    <t>ÀÜ¸²ØºÜÀ  ´ÚàôæºԻ ԾԱԽՍԵՐ</t>
  </si>
  <si>
    <t>/ՍՈՒԲՎԵՆՑԻԱ/</t>
  </si>
  <si>
    <t>Արցախից Հայաստանում ապաստանած ընտանիքներին կոմունալ ծախսերի օժանդակություն</t>
  </si>
  <si>
    <t>Արցախյան պատերազմում զոհվածների ընտանիքներին դրամական աջակցություն</t>
  </si>
  <si>
    <t>Հատուկ նպատակային այլ նյութեր</t>
  </si>
  <si>
    <t>Գլխավոր տոնածառի մոնտաժ և ապամոնտաժ</t>
  </si>
  <si>
    <t>Տեսադիտման սարքերի կարգաբերման ծառ.</t>
  </si>
  <si>
    <t>Կադաստրային քարտեզներում ուղղումների հետ կապված</t>
  </si>
  <si>
    <t>Պետաական տուրք հայցադիմումների համար</t>
  </si>
  <si>
    <t xml:space="preserve">աշխատավարձ պայմանագր. հավաքագրող աշխ. </t>
  </si>
  <si>
    <t>Կոմունալ ծառայություններ</t>
  </si>
  <si>
    <t>Շենքերի տանիքների ընթացիկ նորոգում</t>
  </si>
  <si>
    <t>երաժշտականի և ՄՊՍԿ-ի համար գույքի ձեռք բերում</t>
  </si>
  <si>
    <t>ÀÜ¸²ØºÜÀ  ´ÚàôæºԻ ԵԿԱՄՈՒՏՆԵՐ</t>
  </si>
  <si>
    <t>Թիվ 1 մ/պ ՀՈԱԿ-ի հիմնանորոգում</t>
  </si>
  <si>
    <t>վերահասցեավորման համար</t>
  </si>
  <si>
    <t>ՀՈՒՇԱՐՁԱՆՆԵՐԻ ԵՎ ՄՇԱԿՈՒԹԱՅԻՆ ԱՐԺԵՔՆԵՐԻ ՊԱՀՊԱՆՈՒՄ</t>
  </si>
  <si>
    <t>Արցախյան պատերազմում զոհվածների հիշատակը հավերժացնող հուշահամալիրի կառուցում</t>
  </si>
  <si>
    <t>4233</t>
  </si>
  <si>
    <t>1-ին և 3-րդ մ/պ անվտանգության համակարգի ձեռք բերում</t>
  </si>
  <si>
    <t>Համակարգիչների և համակարգչային այլ տեխ. ձեռք բերում</t>
  </si>
  <si>
    <t>Անշարժ գույքի հարկ /ֆիզիկական անձանցից/</t>
  </si>
  <si>
    <t>Անշարժ գույքի հարկ /իրավաբանական անձանցից/</t>
  </si>
  <si>
    <t>Կրթություն թերթի բաժանորդագրություն</t>
  </si>
  <si>
    <t>Գույքահարկ շենք շինություն /ֆիզ. Անձանցից ապառք/</t>
  </si>
  <si>
    <t>Գույքահարկ շենք շինություն /իրավաբան. Անձանցից ապառք/</t>
  </si>
  <si>
    <t>Հողի հարկ գյուղ. Նշանակության /ապառք/</t>
  </si>
  <si>
    <t>Հողի հարկ ոչ գյուղ. Նշանակության /ապառք/</t>
  </si>
  <si>
    <t>Հող. Կառուցապատման իրավունքի դիմաց գանձվող վարձավճարներ</t>
  </si>
  <si>
    <t>Կապիտալ սուբվենցիա</t>
  </si>
  <si>
    <t>Բյուջեի վարչական մասից հատկացում ֆոնդային բյուջե</t>
  </si>
  <si>
    <t>Համայնքի սեփականություն հանդիսացող հողերի իրացում</t>
  </si>
  <si>
    <t>համայնքի ավագանու անդամներին ծախսերի փոխհատուցման վճար</t>
  </si>
  <si>
    <t>արձակման նպաստ և վերջնահաշվարկ</t>
  </si>
  <si>
    <t>Ֆիքսված կապ</t>
  </si>
  <si>
    <t>Աշխատակազմի մասնագիտ. Զարգ. Ծառայ.</t>
  </si>
  <si>
    <t>Քարթրիջ. Վերանորոգ. և լիցքավորում</t>
  </si>
  <si>
    <t>Աշխատավարձ</t>
  </si>
  <si>
    <t>Օտարվող հող. Սահմանագծի հող. Ակոսման ծառ.</t>
  </si>
  <si>
    <t>Ծաղկեպսակների ձեռք բերում</t>
  </si>
  <si>
    <t>հատուկ նպատակային այլ նյութեր</t>
  </si>
  <si>
    <t>Չնախատեսված վայրերից աղբի հեռացում</t>
  </si>
  <si>
    <t>Սուբսիդիա մանկապարտեզներին</t>
  </si>
  <si>
    <t xml:space="preserve">              ºñ³Åßï³Ï³Ý ¹åñáóներ</t>
  </si>
  <si>
    <t>Հայանիստի վարչական շենքի հիմնանորոգում /սուբվենցիա/</t>
  </si>
  <si>
    <t>Այլ սարքավորումների ձեռք բերում</t>
  </si>
  <si>
    <t>Դարակերտի վարչ. Շենքի տանիքի հիմնանորոգման</t>
  </si>
  <si>
    <t>Դարակերտի վարչ. Շենքի տանիքի հիմնանորոգման նախահաշվի փորձ.</t>
  </si>
  <si>
    <t>Նորամարգի արևային կայանի կառ./սուբվենցիա/</t>
  </si>
  <si>
    <t>Շենքերի, շինությունների կապիտալ նորոգում</t>
  </si>
  <si>
    <t>Դարակերտի միջոցառում. Սրահի հիմնանորոգ. /սուբվենցիա/</t>
  </si>
  <si>
    <t>Դարբնիկի գերեզման. Ցանկապատ. Կառուցման նախահաշիվ</t>
  </si>
  <si>
    <t>Դարբնիկի գերեզման. Ցանկապատ. Կառուցման նախահաշվի փորձ.</t>
  </si>
  <si>
    <t>Գեղանիստի ոռոգման ցանցի կառուց./սուբվենցիա/</t>
  </si>
  <si>
    <t>Խաչփարի ոռոգման ցանցի հիմնանորոգ./սուբվենցիա/</t>
  </si>
  <si>
    <t>Մասիս համայնքում ոռոգման համակարգի կառուց. և նորոգման նախ. Աշխ.</t>
  </si>
  <si>
    <t>Մասիս համայնքում ոռոգման համակարգի կառուց. և նորոգման նախ. Աշխ. Փորձ.</t>
  </si>
  <si>
    <t>Այնթապի գազաֆիկացում/սուբվենցիա/</t>
  </si>
  <si>
    <t>Դարբնիկի գազաֆիկացում/սուբվենցիա/</t>
  </si>
  <si>
    <t>Արևաբույրի գազաֆիկացում/սուբվենցիա/</t>
  </si>
  <si>
    <t>Նորամարգի գազաֆիկացում/սուբվենցիա/</t>
  </si>
  <si>
    <t>Ռանչպարի գազաֆիկացում/սուբվենցիա/</t>
  </si>
  <si>
    <t>Մասիս համայնքի բնակավայրերի գազաֆիկացման նախագծանախահաշվային աշխ.</t>
  </si>
  <si>
    <t>Մասիս համայնքի բնակավայրերի գազաֆիկացման նախագծանախահաշվային աշխ.փորձ.</t>
  </si>
  <si>
    <t>Արբաթի ճանապարհ.կառուցում</t>
  </si>
  <si>
    <t>Նոր Խարբերդ ճանապարհ.կառուցում</t>
  </si>
  <si>
    <t>Նոր Խարբերդ ճանապարհ.կառուցում /սուբվենցիա/</t>
  </si>
  <si>
    <t>Գեղանիստի ճանապարհ.կառուցում /սուբվենցիա/</t>
  </si>
  <si>
    <t>Հայանիստի ճանապարհ.կառուցում</t>
  </si>
  <si>
    <t>Ջրահովիտի գազաֆիկացում</t>
  </si>
  <si>
    <t>ն/թ 38շ. Ոստիկ. Տանող ճանապարհի և մայթի կառուցում /սուբվենցիա/</t>
  </si>
  <si>
    <t>Այնթապի ճանապարհ.կառուցում /սուբվենցիոն ծրագրեր/</t>
  </si>
  <si>
    <t>Նորաբացի ճանապարհ.կառուցում /սուբվենցիա/</t>
  </si>
  <si>
    <t>Սիսի ճանապարհ.կառուցում /սուբվենցիա/</t>
  </si>
  <si>
    <t>Հերացի և Հանրապետության փող. Խաչմերուկ. Մինչև 1-ին փող. Ճանապարհ. Հատվածի ջրահեռացման համակարգի և ասֆալտբետոնյա ծածկի հիմնանորոգ.</t>
  </si>
  <si>
    <t>Արգավանդի ճանապարհների հիմնանորոգում /սուբվենցիա/</t>
  </si>
  <si>
    <t xml:space="preserve"> Մարմարաշենի ճանապարհների կոպճապատում /սուբվենցիա/</t>
  </si>
  <si>
    <t>Սիփանիկի ճանապարհների հիմնանորոգում</t>
  </si>
  <si>
    <t>Մասիս համայնքի փողոցների խճապատմամբ հիմնանորոգ. Նախագծանախահաշվ. Աշխ.</t>
  </si>
  <si>
    <t>Մասիս համայնքի փողոցների խճապատմամբ հիմնանորոգ. Նախագծանախահաշվ. Աշխ.փորձ.</t>
  </si>
  <si>
    <t>Մասիս համայնքի փողոցների հիմնանորոգ. Նախագծանախահաշվ. Աշխ.</t>
  </si>
  <si>
    <t>Մասիս համայնքի փողոցների  հիմնանորոգ. Նախագծանախահաշվ. Աշխ.փորձ.</t>
  </si>
  <si>
    <t>Բազմաբնակ. Շենք. տանիք. Հիմնանորոգ. Աշխ. Նախագծանախահաշվային աշխ.</t>
  </si>
  <si>
    <t>Բազմաբնակ. Շենք. տանիք. Հիմնանորոգ. Աշխ. Նախագծանախահաշվային աշխ. Փորձ.</t>
  </si>
  <si>
    <t>Մասիս համայնքի ջրամատակարարման և ջրահեռացման համակարգի, մաքրման կայանի կառուցման, նորոգման նախագծանախահաշվային աշխ.</t>
  </si>
  <si>
    <t>Մասիս համայնքի ջրամատակարարման և ջրահեռացման համակարգի, մաքրման կայանի կառուցման, նորոգման նախագծանախահաշվային աշխ. Փորձաքննություն</t>
  </si>
  <si>
    <t>Մասիս համայնքի լուսավորման համակարգի կառուցում</t>
  </si>
  <si>
    <t>Այնթապի փողոցների լուսավորման համակարգի կառուցում /սուբվենցիա/</t>
  </si>
  <si>
    <t>Հայանիստի փողոցների լուսավորման համակարգի կառուցում /սուբվենցիա/</t>
  </si>
  <si>
    <t>Մարմարաշենի փողոցների  լուսավորման համակարգի կառուցում</t>
  </si>
  <si>
    <t>Մարմարաշենի փողոցների լուսավորման համակարգի կառուցում /սուբվենցիա/</t>
  </si>
  <si>
    <t>Նորաբացի փողոցների լուսավորման համակարգի կառուցում /սուբվենցիա/</t>
  </si>
  <si>
    <t>Մասիս համայնքի լուսավորման համակարգի կառուցման և նորոգման նախագծանախահաշվային աշխ.</t>
  </si>
  <si>
    <t>Մասիս համայնքի լուսավորման համակարգի կառուցման և նորոգման նախագծանախահաշվային աշխ. Փորձաքննություն</t>
  </si>
  <si>
    <t>ԱՌՈՂՋԱՊԱՀՈՒԹՅՈՒՆ</t>
  </si>
  <si>
    <t>07</t>
  </si>
  <si>
    <t>Հովտաշատի պոլիկլինիկայի կառուցում /սուբվենցիա/</t>
  </si>
  <si>
    <t>Մարմարաշենի մինի ֆուտբոլի դաշտի կառուցման նախագծանախահաշվային աշխ.</t>
  </si>
  <si>
    <t>Մարմարաշենի մինի ֆուտբոլի դաշտի կառուցման նախագծանախահաշվային աշխ.փորձաքննություն</t>
  </si>
  <si>
    <t>Սայաթ-Նովայի մշակույթի տան կառուցում</t>
  </si>
  <si>
    <t>Մշակույթի տների հիմնանորոգման նախագծանախահաշվային աշխ.</t>
  </si>
  <si>
    <t>Մշակույթի տների հիմնանորոգման նախագծանախահաշվային աշխ. Փորձ.</t>
  </si>
  <si>
    <t>Թիվ 3 մ/պ ՀՈԱԿ-ի կառուցում</t>
  </si>
  <si>
    <t>Մանկապարտեզների հիմնանորոգման նախագծանախահաշվային աշխ.</t>
  </si>
  <si>
    <t>Մանկապարտեզների հիմնանորոգման նախագծանախահաշվային աշխ. Փորձ.</t>
  </si>
  <si>
    <t>Խաչփարի դպրոցի ցանկապատի կառուցում</t>
  </si>
  <si>
    <t>Նախկին մարզադպրոց, ՄՊՍԿ և ՔԿԳ ՀՈԱԿ-ների մ/շ հիմնանորոգ. և ջեռուցման համակարգի անց. Աշխ.</t>
  </si>
  <si>
    <t>Ճանապարհների ընթացիկ նորոգում</t>
  </si>
  <si>
    <t>²ÞÊ²î²Î²¼ØÆ ¶Ìàì ÀÜ¸Ð²Üàôð ´ÜàôÚÂÆ  Ì²è²ÚàôÂÚàôÜÜºð /ՔԿԱԳ/</t>
  </si>
  <si>
    <t>Մարմարաշենի գազաֆիկացում</t>
  </si>
  <si>
    <t>4637</t>
  </si>
  <si>
    <t>Նորամարգի գազաֆիկացում</t>
  </si>
  <si>
    <t>900432000348</t>
  </si>
  <si>
    <t>Կնիքների ձեռք բերում</t>
  </si>
  <si>
    <t>Կենցաղային նյութեր /աղբամաններ/</t>
  </si>
  <si>
    <t>Այնթապի ճանապարհի հիմնանորոգում/սուբվենցիա/</t>
  </si>
  <si>
    <t>Նորաբացի ճանապարհի հիմնանորոգում/սուբվենցիա/</t>
  </si>
  <si>
    <t>արտեզյան հորերի պոմպերի համար</t>
  </si>
  <si>
    <t>Այգիների և խաղահրապարակների նստարանների ընթացիկ նորոգում</t>
  </si>
  <si>
    <t>Գեղանիստի ոռոգման ցանցի կառուց</t>
  </si>
  <si>
    <t xml:space="preserve"> ÀÜ¸Ð²Üàôð ´ÜàôÚÂÆ Ð²Üð²ÚÆÜ Ì²è²ÚàôÂÚàôÜÜºð /êàô´ìºÜòÆ²/         900432001106</t>
  </si>
  <si>
    <t>քաղաքացիների սպասարկման գրասենյակի հերթագրման սարքի ծրագրային սպասարկման ծառ.</t>
  </si>
  <si>
    <t>Սուբսիդիա կոմունալ ՀՈԱԿ-ին աղբամանների ձեռք բերման համար</t>
  </si>
  <si>
    <t xml:space="preserve">  Արևաբույր գյուղում վարչական շենքի կառուցում</t>
  </si>
  <si>
    <t>փորձաքննություն</t>
  </si>
  <si>
    <t>Նորաբաց գյուղում վարչական շենքի կառուցում</t>
  </si>
  <si>
    <t>Ջրահովիտ գյուղում վարչական շենքի կառուցում</t>
  </si>
  <si>
    <t>Զորակ գյուղում վարչական շենքի կառուցում</t>
  </si>
  <si>
    <t>Սայաթ- Նովա գյուղում վարչական շենքի կառուցում</t>
  </si>
  <si>
    <t>Ազատաշեն գյուղում վարչական շենքի կառուցում</t>
  </si>
  <si>
    <t>Արբաթ գյուղի վարչական շենքի ջեռուցման համակարգի անցկացում</t>
  </si>
  <si>
    <t>Նոր Կյուրին գյուղի վարչական շենքում ջեռուցման համակարգի անցկացում</t>
  </si>
  <si>
    <t>Դարակերտ գյուղի վարչական շենքի ջրագծի և սան հանգույցի հիմնանորոգում</t>
  </si>
  <si>
    <t>Նոր Կյուրին գյուղում 25 գծամետր ոռոգման ցանցի հիմնանորոգում</t>
  </si>
  <si>
    <t>Ռանչպար գյուղի ոռոգման առուների հիմնանորոգում</t>
  </si>
  <si>
    <t>Խաչփար գյուղում 18, 19 և 20-րդ փողոցների 500 գծմ ոռոգման ցանցի կառուցում</t>
  </si>
  <si>
    <t>Խաչփար գյուղում 500 գծմ ոռոգման ցանցի հիմնանորոգում</t>
  </si>
  <si>
    <t>Սայաթ-Նովա գյուղի Րաֆֆի և Բակունց   փողոցների ասֆալտապատման աշխատանքներ</t>
  </si>
  <si>
    <t>Մասիս Կայարանի  2-րդ թաղ. 1-ին փողոցի ասֆալտապատման աշխատանքներ</t>
  </si>
  <si>
    <t>Ղուկասավան գյուղի 15-րդ փողոցի ասֆալտապատման աշխատանքներ</t>
  </si>
  <si>
    <t>Նոր Կյուրին գյուղում ասսֆալտապատման և մայթի կառուցման աշխատանքներ</t>
  </si>
  <si>
    <t>Խաչփար գյուղի 5-րդ և 17-րդ փողոցների ասֆալտապատման և մայթի կառուցման աշխատանքներ</t>
  </si>
  <si>
    <t>Նոր Խարբերդ գյուղի 17-րդ փողոցի  բարեկարգում</t>
  </si>
  <si>
    <t>Արգավանդ գյուղի Օդանավակայան  և Օդանավակայան 4-րդ փողոցների ասֆալտապատման աշխատանքներ</t>
  </si>
  <si>
    <t>Մասիս քաղաքի Նոր թաղամաս 23 շենքի նկուղի ջրագծերի , կոյուղագծերի և շենքի դիմացի կոյուղագծերի հիմնանորոգում</t>
  </si>
  <si>
    <t>Մասիս քաղաքի Նոր թաղամաս 17և 18 շենքերի միջև գտնվող բակի բարեկարգում</t>
  </si>
  <si>
    <t>Մասիս քաղաքի Նոր թաղամաս 9-րդ շենքի  բակի բարեկարգում</t>
  </si>
  <si>
    <t>Մասիս Կայարանի 17 և 19 շենքերի հարևանությամբ գտնվող դրենաժի հիմնանորոգում</t>
  </si>
  <si>
    <t>Մասիս քաղաքի Նոր թաղամասի 2-րդ շենքի տանիքի հիմնանորոգում</t>
  </si>
  <si>
    <t xml:space="preserve">Նոր Խարբերդ գյուղի 2-3-րդ շենքերի բակի բարեկարգում </t>
  </si>
  <si>
    <t>Ղուկասավան գյուղի 8-րդ փողոցի խմելու ջրագծի հիմնանորոգման աշխատանքներ</t>
  </si>
  <si>
    <t>Ղուկասավան գյուղի 200մ ջրահեռացման ցանցի հիմնանորոգման աշխատանքներ</t>
  </si>
  <si>
    <t>Հովտաշատ գյուղում ջրահեռացման համակարգի հիմնանորոգում</t>
  </si>
  <si>
    <t>Նոր Կյուրին գյուղում ջրահեռացման համակարգի հիմնանորոգում</t>
  </si>
  <si>
    <t>Խաչփար գյուղում արտաքին գիշերային լուսավորության ցանցի կառուցում</t>
  </si>
  <si>
    <t>Արգավանդ գյուղի Կենտրոնական և Օդանավակայան  փողոցների լուսավորության ցանցի անցկացման աշխատանքներ</t>
  </si>
  <si>
    <t>Դարակերտ գյուղում արտաքին գիշերային  լուսավորության ցանցի ընդլայնում</t>
  </si>
  <si>
    <t>Արբաթ գյուղի բուժ ամբուլատորայի պատուհանների և ճաղավանդակների ձեռք բերում և տեղադրում</t>
  </si>
  <si>
    <t>Դաշտավան գյուղի ֆուտբոլի դաշտի հիմնանորոգում</t>
  </si>
  <si>
    <t>Նորաբաց գյուղի ֆուտբոլի դաշտի հիմնանորոգում</t>
  </si>
  <si>
    <t>Մասիս քաղաքի 5-րդ փողոցին հարակից ֆուտբոլի դաշտի հիմնանորոգում</t>
  </si>
  <si>
    <t>Նոր Խարբերդ գյուղի 1-ին փողոց 1-2 շենքերի բակում մինի ֆուտբոլի դաշտի կառուցում  և բարեկարգում</t>
  </si>
  <si>
    <t>Նորամարգ գյուղի մշակույթի տան հիմնանորոգում</t>
  </si>
  <si>
    <t>Մասիս քաղաքի կենտրոնական հրապարակում գտնվող հուշարձանի դիմացի այգու մեծացման և բարեկարգման աշախատանքներ</t>
  </si>
  <si>
    <t>Արևաբույր գյուղի հուշահամալիրի  հիմնանորոգում</t>
  </si>
  <si>
    <t>Նորամարգ գյուղի հուշակոթողի հարակից տարածքի բարեկարգում</t>
  </si>
  <si>
    <t>Զորակի ՙՙՄանուկների աշխարհՙՙ մանկապարտեզ ՀՈԱԿ-ի բակի խաղահրապարակի բարեկարգում</t>
  </si>
  <si>
    <t>Մասիս քաղաքի թիվ 1 մանկապարտեզ ՀՈԱԿ-ի բակի բարեկարգում</t>
  </si>
  <si>
    <t>Մասիս քաղաքի թիվ 2 մանկապարտեզ ՀՈԱԿ-ի կոյուղագծի հիմնանորոգում</t>
  </si>
  <si>
    <t>Նոր Կյուրին գյուղի մանկապարտեզում ջեռուցման համակարգի անցկացում</t>
  </si>
  <si>
    <t>Նոր Կյուրին գյուղի դպրոցում ջեռուցման համակարգի անցկացում</t>
  </si>
  <si>
    <t>Սայաթ-Նովա գյուղի դպրոցի ջեռուցման համակարգի անցկացում</t>
  </si>
  <si>
    <t>Արբաթ գյուղի   երաժշտական դպրոցի ջեռուցման համակարգի անցկացում</t>
  </si>
  <si>
    <t>Նորաբացի եկեղեցու հարակից տարածքում սան հանգույցի կառուցում</t>
  </si>
  <si>
    <t>Ազատաշեն գյուղի ոռոգման ներտնտեսային ցանցի վերակառուցում</t>
  </si>
  <si>
    <t>Նորամարգ գյուղի թվով 5 խորքային հորերի հիմնանորոգում</t>
  </si>
  <si>
    <t>Սիս գյուղի դպրոցի գազաֆիկացում</t>
  </si>
  <si>
    <t xml:space="preserve"> ՙՙԱյնթապ համայնքի ցածր ճնշման գազատարի կառուցման աշխատանքներ,, /սուբվենցիա/</t>
  </si>
  <si>
    <t xml:space="preserve">Այնթապի փողոցների գազաֆիկացման  նախագծի փորձաքննություն </t>
  </si>
  <si>
    <t xml:space="preserve"> Նոր Խարբերդի փողոցների ասֆալտապատման լրացուցիչ 10% աշխատանքների համար կատարված   նախագծի արժեք 149,94+29,88</t>
  </si>
  <si>
    <t>Մասիս քաղաքի Մասիս կայարանի 17և19 շենքերի բակ տանող ճանապարհի հիմնանորոգում</t>
  </si>
  <si>
    <t>Մասիս քաղաքի 3-րդ թաղամաս 16 շենքի բակի բարեկարգում</t>
  </si>
  <si>
    <t xml:space="preserve">Մասիս քաղաքի Նոր թաղամաս 37 շենքի բակի բարեկարգում </t>
  </si>
  <si>
    <t xml:space="preserve">Մասիս քաղաքի Նոր թաղամաս 1-ին շենքի տանիքի հիմնանորոգման համար </t>
  </si>
  <si>
    <t>Մասիս քաղաքի 3-րդ թաղամաս12 հարակացարան 40 մասնաշենքի Հերացի փողոցին հարող դիմային մասի երեսպատման համար</t>
  </si>
  <si>
    <t>Այնթապի փողոցների լուսավորության նախագծի փորձաքննություն</t>
  </si>
  <si>
    <t xml:space="preserve"> Մասիս քաղաքի Մասիս կայարանի 17 շենքի բակում մինի ֆուտբոլի դաշտի կառուցում</t>
  </si>
  <si>
    <t>Սիսի մանկապարտեզի հիմնանորոգում լրացուցիչ աշխատանքներ</t>
  </si>
  <si>
    <t>Նորաբացի մանկապարտեզի առաջին հարկի հիմնանորոգման տեխ. Հսկողություն</t>
  </si>
  <si>
    <t>Սիսի մանկապարտեզի հիմնանորոգում</t>
  </si>
  <si>
    <t>Քաղաքացիների սպասարկման գրասենյակի համար հերթագրման սարքի և հեռուստացույցի ձեռք բերում</t>
  </si>
  <si>
    <t>Համայնքապետարանի համար գրասենյակային գույքի ձեռք բերում</t>
  </si>
  <si>
    <t xml:space="preserve"> Մասիսի համայնքապետարանի վարչական շենքի համար հոսանքի ավտոմատ փոխանակման  /ABP/ սարքի  ձեռք բերում    </t>
  </si>
  <si>
    <t>Տագնապի ազդանշանային շչակների ձեռք բերում 8 հատ</t>
  </si>
  <si>
    <t>Հակահրդեհային հիդրանտների ձեռք բերում 10 հատ</t>
  </si>
  <si>
    <t>Վարչական սարքավորումներ</t>
  </si>
  <si>
    <t>Հանգստի և սպորտի ծառայություններ.   Արևաբույր գյուղի հանգստի այգու համար մարզասարքերի ձեռք բերում</t>
  </si>
  <si>
    <t>Սարք սարքավորումների ձեռք բերում</t>
  </si>
  <si>
    <t xml:space="preserve"> Մասիս քաղաքի թիվ 1 և թիվ 3 մանկապարտեզների համար անվտանգության համակարգի ձեռք բերում</t>
  </si>
  <si>
    <t>Ֆոնդային մասի տարեսկզբի մնացորդ</t>
  </si>
  <si>
    <t>Վարչական մասի տարեսկզբի մնացորդ</t>
  </si>
  <si>
    <t>ԱՌՈՂՋԱՊԱՀՈՒԹՅՈՒՆ /ՍՈՒԲՎԵՆՑԻԱ/</t>
  </si>
  <si>
    <r>
      <rPr>
        <b/>
        <sz val="8"/>
        <rFont val="Arial AMU"/>
        <family val="2"/>
      </rPr>
      <t xml:space="preserve"> </t>
    </r>
    <r>
      <rPr>
        <sz val="8"/>
        <rFont val="Arial AMU"/>
        <family val="2"/>
      </rPr>
      <t>Հովտաշատ գյուղի գերեզման տանող ճանապարհի հարթեցում և կոպճապատում</t>
    </r>
  </si>
  <si>
    <t>Այլ հատուկ նպատակային նյութեր</t>
  </si>
  <si>
    <t>Շենք շինությունների սեյսմիկ հետազոտություն</t>
  </si>
  <si>
    <t>Այլ ոչ նյութական ակտիվներ</t>
  </si>
  <si>
    <t>Համայնքային թափուր պաշտոնների համար մրցույթի մասնակիցների մրցութային ծրագրի ձեռք բերում</t>
  </si>
  <si>
    <t>Համայնքապետարան շենքի 3-րդ և 4-րդ հարկերի սան հանգույցների հիմնանորոգ.</t>
  </si>
  <si>
    <t>Գծանշման և ճանապարհային նշանների տեղադրման աշխատանքներ</t>
  </si>
  <si>
    <t>Մասիս քաղաքի Հերացի փողոցի մայթերի հիմնանորոգման</t>
  </si>
  <si>
    <t>Արևաբույր գյուղի Արցախի փողոցի ասֆալտապատման աշխատանքներ</t>
  </si>
  <si>
    <t>Զորակ գյուղի գյուղամիջյան և դաշտամիջյան ճանապարհներն իրար կապող կամրջի հիմնանորոգման</t>
  </si>
  <si>
    <t>Ü³Ë³·Í³Ý³Ë³Ñ³ßí³ÛÇÝ ³ßË</t>
  </si>
  <si>
    <t>Մասիս քաղաքի Նոր թաղամասի 31 շենքի բակի բարեկարգում</t>
  </si>
  <si>
    <t>Հայանիստ գյուղի փողոցների լուսավորման ցանցի կառուց./լրացուցիչ աշխ./</t>
  </si>
  <si>
    <t>Մասիս քաղաքի կենտրոն. Գտնվող շենք-շինություն. և Մոնթե Մելքոնյանի անվան այգու ծառ. Արտաքին լուս.</t>
  </si>
  <si>
    <t>Սիս գյուղի փողոց. Լուս. Ցանցի կառուց.</t>
  </si>
  <si>
    <t>Արևաբույր գյուղի մ/պ-ին հարակից այգու հիմնանորոգ.</t>
  </si>
  <si>
    <t>Ղուկասավան գյուղի կենտրոն. Այգու հիմնանորոգ.</t>
  </si>
  <si>
    <t>Մասիս քաղաքի թիվ 3 մ/պ ՀՈԱԿ-ի բակի հիմնանորոգ.</t>
  </si>
  <si>
    <t>Մասիս քաղաքի թիվ 37 շենքի բակի բարեկարգման լրացուցիչ աշխ.</t>
  </si>
  <si>
    <t>Մասիս համայնքում առկա այգիներում տեղադրելու համար նստարանների ձեռք բերում</t>
  </si>
  <si>
    <t>Սայաթ-Նովայի մշակույթի տան կառուցման հեղինակ. Հսկող.</t>
  </si>
  <si>
    <t>Մասիս քաղաքի թիվ 1 մ/պ ՀՈԱԿ-ի հիմնանորոգման լրացուցիչ աշխ.</t>
  </si>
  <si>
    <t>Սիս գյուղի մ/պ-ի շենքի հիմնանորոգ,լրացուցիչ աշխ.</t>
  </si>
  <si>
    <t>Մասիս համայնքում Հասարակական շենքերի կառ. և վերան.նախահաշ.աշխ./մշակույթի տներ,ֆուտբոլի դաշտ,վարչական շենք</t>
  </si>
  <si>
    <t>Մասիս համայնքում Հասարակական շենքերի կառ. և վերան.նախահաշ.փորձաքննություն/մշակույթի տներ,ֆուտբոլի դաշտ,վարչական շենք</t>
  </si>
  <si>
    <t>Մասիս համայնքում ոռոգման համակարգի կառուց. և նորոգման նախ. Աշխ.2023թ. Սուբվենցիա</t>
  </si>
  <si>
    <t>Ռանչպար գյուղի թվով 6 արտեզյան հորերի հիմնանորոգման նախահ.</t>
  </si>
  <si>
    <t>Ռանչպար գյուղի 2փ.1-ին նրբ. ,4-րդ փ.,և ն/թաղ ոռոգման ցանցի կառուցման  նախահ.աշխ.</t>
  </si>
  <si>
    <t>Մասիս համայնքի բնակավայրերի գազաֆիկացման նախագծա-նախահաշվային աշխ.2023թ. Սուբվ.</t>
  </si>
  <si>
    <t>Մասիս համայնքի փողոցների ասֆալտապ. Նախագծանախահաշվ. Աշխ.2023թ.սուբվ.</t>
  </si>
  <si>
    <t>Մասիս համայնքի փողոցների խճապատման Նախագծանախահաշվ. Աշխ.2023թ.սուբվ.</t>
  </si>
  <si>
    <t>Մասիս կայ. Թիվ7 մանկ.ՀՈԱԿ տանող ճան.հիմնանոր.նախագծանախ.աշխ.</t>
  </si>
  <si>
    <t>Մասիս քաղաքի բազմաբնակ. Շենք. տանիք. Հիմնանորոգ. Աշխ. Նախագծանախահաշվային աշխ.2023թ.սուբվ.</t>
  </si>
  <si>
    <t>Մասիս Կայ.թիվ 24 բազմաբն. Շ.տանիքի և բակի հիմնանոր նախահաշվ.աշխ.</t>
  </si>
  <si>
    <t>Մասիս համայնքի ջրամատակարարման և ջրահեռացման համակարգի, մաքրման կայանի կառուցման, նորոգման նախագծանախահաշվային աշխ.2023թ. Սուբվ.</t>
  </si>
  <si>
    <t>Ռանչպար գյուղի 6-րդ,3-րդ փող.,4-րդ փ. 1-ին նրբ. և 6-րդ փող.1-ին փակուղու խմելու ջրագծերի հիմնանոր.նախահաշ.աշխ.</t>
  </si>
  <si>
    <t>Մասիս համայնքի փող.լուսավորման համակարգի կառուցման և վերանորոգման նախագծանախահաշվային աշխ.</t>
  </si>
  <si>
    <t>Զորակ գյուղի բուժամբուլատ.հիմնանոր.նախահաշվ աշխ.</t>
  </si>
  <si>
    <t>Մասիս համայնքում մանկապարտեզների կառուցմ. և հիմնանորոգման նախագծա-նախահաշվային աշխ.2023թ.սուբվ.</t>
  </si>
  <si>
    <t>LED  լուսատուների ձեռք բերում</t>
  </si>
  <si>
    <t xml:space="preserve">ն/թ 38շ. Ոստիկ. Տանող ճանապարհի և մայթի կառուցում </t>
  </si>
  <si>
    <t>համայնքում գործող հանրակրթական ուսում. Հաստ.</t>
  </si>
  <si>
    <t>¶ñ³ë»ÝÛ³Ï³ÛÇÝ նյութեր</t>
  </si>
  <si>
    <t>Թիվ 1 մ/պ ՀՈԱԿ-ին գույքի ձեռք բերում</t>
  </si>
  <si>
    <t>Ն/թ Շիրազի փող. 2-րդ նրբանցքի հիմնանորոգ. Նախագծանախահաշվ.աշխ.</t>
  </si>
  <si>
    <t>Մասիս համայնքում լուսաֆորների, ճան.նշան. Տարատեղադրման և գծանշման սխեմայի ձեռք բերում</t>
  </si>
  <si>
    <t>Սայաթ-Նովա գյուղի Ն/թ 1-ին և 2-րդ փող. /1300գմ/ ջրագծի հիմնանորոգ. Նախագծանախահաշվ. Աշխ.</t>
  </si>
  <si>
    <t>Մասիս քաղաքի Արհեստական լճին հարակից տարածքի բարեկարգ. Ոռոգման ցանցի անց. Նախագծանախահաշվ. Աշխ.</t>
  </si>
  <si>
    <t>Մասիս քաղաքում 3-րդ թ/մ թիվ 11շ. Բակուկ և Դարբնիկում Ժ. Եսայանի անվ. Փող. Հուշակոթող. Կառ. Նախագծանախահաշվ. Աշխ.</t>
  </si>
  <si>
    <t>Նորամարգ գյուղի թվով 5 խորքային հորերի հիմնանորոգում/լրացուցիչ/</t>
  </si>
  <si>
    <t>Դարակերտ գյուղի Կենտրոն. Փող. Հետիոտնային անցում. Կառուցման և կահավորման աշխ.</t>
  </si>
  <si>
    <t>Այնթապի լուսավորության ցանցի կառուցում</t>
  </si>
  <si>
    <t>Համայնքապետարանի շենքում ցանցային համակարգի կառուցում</t>
  </si>
  <si>
    <t>Վարչական տարածքներում տեսահսկման համակարգի տեղադրում</t>
  </si>
  <si>
    <t>Ավագանու նիստերի դահլիճում Կոնֆերանս համակարգի ներդրում</t>
  </si>
  <si>
    <t>գ. Արգավանդ դպրոցի մոտ տեղ. համար դեղին թարթող լուսացույցի ձեռք բերում</t>
  </si>
  <si>
    <t>Թիվ 1 մ/պ ՀՈԱԿ-ի համար գույքի ձեռք բերում</t>
  </si>
  <si>
    <t>աղբամանների ձեռք բերում/280հատ/</t>
  </si>
  <si>
    <t>Մասիս քաղաքի Ն/թ 7-րդ շենքի բակում տեղ. Համար տաղավարի ձեռք բերում</t>
  </si>
  <si>
    <t>´Úàôæº 2023</t>
  </si>
  <si>
    <t>Հավելավճարներ գաղտնի փաստ համար</t>
  </si>
  <si>
    <t>Պահնորդական ծառայություն</t>
  </si>
  <si>
    <t>Քրտեզագրման, չափագրման ծառայություն</t>
  </si>
  <si>
    <t>Աղբահանությունմ</t>
  </si>
  <si>
    <t>Սան մաքրում</t>
  </si>
  <si>
    <t xml:space="preserve">              îñ³Ýëåáñï³ÛÇÝ ë³ñù³í երաշխիքային սպասարկում</t>
  </si>
  <si>
    <t>Ø³ùñÇã ÝÛáõÃ»ñ, տնտեսական ապրանքներ</t>
  </si>
  <si>
    <t>Ալիկ</t>
  </si>
  <si>
    <t>Համայնքի թարմացվ քարտեզի ձ. բերում</t>
  </si>
  <si>
    <t xml:space="preserve">համայնքի բնակ. Շենք շինություն. Ընթացիկ նորոգ. </t>
  </si>
  <si>
    <t>էլ էներգիա+</t>
  </si>
  <si>
    <t xml:space="preserve">Ագրոքիմիական քարտեզագրման աշխ. </t>
  </si>
  <si>
    <t>Հավելավճարներ գաղտնի փաստ. Համար</t>
  </si>
  <si>
    <t xml:space="preserve">              îñ³Ýëåáñï³ÛÇÝ ë³ñù³í երաշխիք.սպասարկում</t>
  </si>
  <si>
    <t>Քաղաքացիների սպասարկման գրասենյակի հերթագրման սարքի ծրագրային սպ. Ծառ.</t>
  </si>
  <si>
    <t xml:space="preserve">              Քարտեզագրման,  չափագրման Í³é³ÛáõÃÛáõÝ</t>
  </si>
  <si>
    <t>Շենք շին. Սեյսմիկ հետազոտություն</t>
  </si>
  <si>
    <t>Արտեզյան հորերի պոմպերի համար</t>
  </si>
  <si>
    <t>Ագրոքիմիական քարտեզագրման աշխ.</t>
  </si>
  <si>
    <t xml:space="preserve"> այգիների և խաղահրապարակների նստարանների  ընթացիկ նորոգում</t>
  </si>
  <si>
    <t>Տոնական լուսավորման համար նյութեր</t>
  </si>
  <si>
    <t>Մասիս համայնքի Արգավանդ բնակավայրի փող. Հիմնանորոգում /սուբվենցիա/</t>
  </si>
  <si>
    <t>Մասիս համայնքի Դարբնիկ բնակավայրի  Կ. Բալայանի և Զ. Անդրանիկի փողոց. Հիմնանորոգ /սուբսիդիա/</t>
  </si>
  <si>
    <t>Մասիս համայնքի Նոր Խարբերդ բնակավայրի փող. Հիմնանորոգում /սուբվենցիա/</t>
  </si>
  <si>
    <t>Մասիս համայնքի Խաչփար բնակավայրի 5-րդ և 17-րդ փող. Հիմնանորոգում /սուբվենցիա/</t>
  </si>
  <si>
    <t>Մասիս համայնքի Նոր Կյուրին  բնակ. կենտրոնական փող. Հիմնանորոգում /սուբվենցիա/</t>
  </si>
  <si>
    <t>Մասիս համայնքի Գեղանիստ բն. լուսավորման համակարգի կառուցում /սուբվենցիա/</t>
  </si>
  <si>
    <t>Մասիս համայնքի Սիփանիկ բն. լուսավորման համակարգի կառուցում /սուբվենցիա/</t>
  </si>
  <si>
    <t>Մասիս համայնքի Մարմարաշեն բն. լուսավորման համակարգի կառուցում /սուբվենցիա/</t>
  </si>
  <si>
    <t>Մասիս համայնքի Այնթապ բն. լուսավորման համակարգի կառուցում /սուբվենցիա/</t>
  </si>
  <si>
    <t>Մասիս համայնքի Արևաբույր բն. լուսավորման համակարգի կառուցում /սուբվենցիա/</t>
  </si>
  <si>
    <t>Մասիս համայնքի Դաշտավան բն. լուսավորման համակարգի կառուցում /սուբվենցիա/</t>
  </si>
  <si>
    <t>Մասիս համայնքի Ջրահովիտ բն. լուսավորման համակարգի կառուցում /սուբվենցիա/</t>
  </si>
  <si>
    <t>Մասիս համայնքի Սայաթ Նովա բն. լուսավորման համակարգի կառուցում /սուբվենցիա/</t>
  </si>
  <si>
    <t>Մասիս համայնքի Ազատաշեն բն. լուսավորման համակարգի կառուցում /սուբվենցիա/</t>
  </si>
  <si>
    <t>Մասիս համայնքի Հովտաշատ բն. լուսավորման համակարգի կառուցում /սուբվենցիա/</t>
  </si>
  <si>
    <t>Մասիս համայնքի Արգավանդ բն. լուսավորման համակարգի կառուցում /սուբվենցիա/</t>
  </si>
  <si>
    <t>Մասիս համայնքի Ղուկասավան բն. լուսավորման համակարգի կառուցում /սուբվենցիա/</t>
  </si>
  <si>
    <t>Մասիս համայնքի Ռանչպար բն. լուսավորման համակարգի կառուցում /սուբվենցիա/</t>
  </si>
  <si>
    <t>Մասիս համայնքի Գետափնյա բն. լուսավորման համակարգի կառուցում /սուբվենցիա/</t>
  </si>
  <si>
    <t>Մասիս համայնքի Նոր Խարբերդ բն. լուսավորման համակարգի կառուցում /սուբվենցիա/</t>
  </si>
  <si>
    <t>Մասիս համայնքի Խաչփար բն. լուսավորման համակարգի կառուցում /սուբվենցիա/</t>
  </si>
  <si>
    <t>Մասիս համայնքի Արևաբույր բն. Ոռոգման համակարգի կառուցման աշխ. /սուբվենցիա/</t>
  </si>
  <si>
    <t>Մասիս համայնքի Գեղանիստ բն. Ոռոգման համակարգի կառուցման աշխ. /սուբվենցիա/</t>
  </si>
  <si>
    <t>Մասիս համայնքի Խաչփար բն. Ոռոգման համակարգի կառուցման աշխ. /սուբվենցիա/</t>
  </si>
  <si>
    <t>Մասիս համայնքի Ջրահովիտ բն. Ոռոգման համակարգի կառուցման աշխ. /սուբվենցիա/</t>
  </si>
  <si>
    <t>Դաշտավանի մ/պ տարածքի բարեկարգում և ցանկապատում</t>
  </si>
  <si>
    <t>Մասիս Կայարան թիվ 10  շենք. Տանիք. Հիմնանորոգում</t>
  </si>
  <si>
    <t>Մասիս Կայարան թիվ 13  շենք. Տանիք. Հիմնանորոգում</t>
  </si>
  <si>
    <t>Մասիս քաղաքի 3-րդ թ/մ թիվ 11  շենք. Տանիք. Հիմնանորոգում</t>
  </si>
  <si>
    <t>Մասիս համայնքի բնակավայրերի խճապատում /ք. Մասիս, Ազատաշեն, Դարակերտ, Սայաթ-Նովա</t>
  </si>
  <si>
    <t>Տեսահսկման համակարգերի սպասարկման  ծառ.</t>
  </si>
  <si>
    <t>Համակարգչային, հեռախոսային, կոնֆերենց համակարգերի սպասարկման ծառայություն</t>
  </si>
  <si>
    <t>Այլ սարքերի, սարքավորումների ձեռք բերում</t>
  </si>
  <si>
    <t>Պահուստային կառավարման կետի հիմնանորոգման նախահաշիվ</t>
  </si>
  <si>
    <t>Դարակերտի վարչական շենքի տանիքի հիմնանորոգում /սուբվենցիա 35%, համայնք 65%/</t>
  </si>
  <si>
    <t>Դարբնիկի գերեզմանատան Ցանկապատում /սուբվենցիա 35%, համայնք 65%</t>
  </si>
  <si>
    <t>ՄՊՍԿ ևՔԿԳ ՀՈԱԿ-ների տանիքի հիմնանորոգ.նախագծանախահաշվային աշխ.</t>
  </si>
  <si>
    <t>ՄՊՍԿ ևՔԿԳ ՀՈԱԿ-ների տանիքի հիմնանորոգ. նախագծանախահաշվային աշխ. Փորձ.</t>
  </si>
  <si>
    <t>Այնթապ գյուղի 17-րդ փող.հիմնանորոգ. Նախագծանախահաշվ. Աշխ.</t>
  </si>
  <si>
    <t>Այնթապ գյուղի 17-րդ փող.հիմնանորոգ. Նախագծանախահաշվ. Աշխ. Փորձ</t>
  </si>
  <si>
    <t>3-րդ թ/մ 12 հանր. 39 մ/շ բակի բարեկարգ.Նախագծանախահաշվային աշխ.</t>
  </si>
  <si>
    <t>3-րդ թ/մ 12 հանր. 39 մ/շ բակի բարեկարգ.Նախագծանախահաշվային աշխ. փորձ.</t>
  </si>
  <si>
    <t>Դաշտավան և Նորամարգ գյուղերում արհեստական խոչընդոտ. կառուցման Նախագծանախահաշվ. Աշխ.</t>
  </si>
  <si>
    <t>Դաշտավան և Նորամարգ գյուղ. Արհեստ. խոչընդոտ. կառուցման Նախագծանախահաշվ. Աշխ.փորձ.</t>
  </si>
  <si>
    <t>Ճանապարհային նշանների տարատեղման և գծանշման սխեմա</t>
  </si>
  <si>
    <t>Դաշտավան գյուղի կենտրոնական այգու հիմնանորոգ.  Նախագծանախահաշ. աշխ.</t>
  </si>
  <si>
    <t>Դաշտավան գյուղի կենտրոն. այգու հիմնանորոգ.  Նախագծանախահաշ. աշխ. Փորձ.</t>
  </si>
  <si>
    <t>Մասիս քաղաքի Հերացի փող. լուսավորման համակարգի կառուցման և նորոգման նախագծանախահաշվային աշխ.</t>
  </si>
  <si>
    <t>Մասիս քաղաքի Հերացի փող. լուսավորման համակարգի կառուցման և նորոգման նախագծանախահաշվային աշխ. Փորձ</t>
  </si>
  <si>
    <t>ՔՍԳ-ի համար ժապավենաթուղթ</t>
  </si>
  <si>
    <t>Ջրահովիտ գյուղի 1-ին փող., 2-րդ փող, 3-րդ փողցից 4-րդ փող. Միացնող հատված, 8-11-րդ փող. Միացնող հատվածի ջրագծերի հիմնանորոգ. Աշխ. նախագծանախահաշվային աշխ.</t>
  </si>
  <si>
    <t>Ջրահովիտ գյուղի 1-ին փող., 2-րդ փող, 3-րդ փողցից 4-րդ փող. Միացնող հատված, 8-11-րդ փող. Միացնող հատվածի ջրագծերի հիմնանորոգ. Աշխ. նախագծանախահաշվային աշխ. Փորձ</t>
  </si>
  <si>
    <t>Սիս գյուղի Անուշիկ մ/պ դահլիճի, պահակի սենյակի հիմնանորոգման նախագծանախահաշվային աշխ.</t>
  </si>
  <si>
    <t>Սիս գյուղի Անուշիկ մ/պ դահլիճի, պահակի սենյակի հիմնանորոգման նախագծանախահաշվային աշխ.փորձ</t>
  </si>
  <si>
    <t>Հակահրդեհային վահանակ /26 հատ/ և կրակմարիչ /72 հատ/</t>
  </si>
  <si>
    <t>Միջոցառումների, համերգների, թատրոնների տոմսերի ձեռք բերման համար</t>
  </si>
  <si>
    <t>Խմելու ջրի ձեռք բերում</t>
  </si>
  <si>
    <t>Հիդրանտներ 5 հատ</t>
  </si>
  <si>
    <t>Ազդարարման համակարգի ավտոմատացում</t>
  </si>
  <si>
    <t>Սպորտային միջոցառումների համար նյութերի ձեռք բերում</t>
  </si>
  <si>
    <t>տեղական վճարներ ճարտարապ /փաստ. ձևակերպում, շահագործ.թույլ /</t>
  </si>
  <si>
    <t>Փաստաթղթերի արխիվացում</t>
  </si>
  <si>
    <t>Մասիս համայնքում Ոռոգման համակարգերի կառուցման և հիմնանորոգման աշխ. /սուբվենցիա/</t>
  </si>
  <si>
    <t>Մասիս համայնքում փողոցների ասֆալտապատման աշխատանքներ</t>
  </si>
  <si>
    <t>Մասիս համայնքում մանկապարտեզների կառուցում և կապիտալ նորոգում</t>
  </si>
  <si>
    <t xml:space="preserve">Ü²ìÂ²ØÂºðø ºì ´Ü²Î²Ü ¶²¼    /ՍՈՒԲՎԵՆՑԻԱ/     </t>
  </si>
  <si>
    <t>Մասիս համայնքում գազաֆիկացման աշխատանքներ</t>
  </si>
  <si>
    <t>Մասիս համայնքում ճանապարհների ասֆալտապատման աշխատանքներ</t>
  </si>
  <si>
    <t>Ö²Ü²ä²ðÐ²ÚÆÜ  îð²Üêäàðî /ՍՈՒԲՎԵՆՑԻԱ/</t>
  </si>
  <si>
    <t>Մասիս համայնքում լուսավորության ցանցի կառուցման աշխատանքներ</t>
  </si>
  <si>
    <t>öàÔàòÜºðÆ  Èàôê²ìàðàôØ /ՍՈՒԲՎԵՆՑԻԱ/</t>
  </si>
  <si>
    <t>Սանիտարական մաքրում</t>
  </si>
  <si>
    <t>Աղբահանություն</t>
  </si>
  <si>
    <t>համայնքի ղեկավարին կից կանանց և երիտասարդների խորհրդակցական մարմնի կազմակերպած միջոցառումների շրջանակներում ապրանքների ձեռք բերում</t>
  </si>
  <si>
    <t>Կապի ծառայություններ</t>
  </si>
  <si>
    <t>Մասիս համայնքում ճանապարհային գծանշման աշխատանքներ</t>
  </si>
  <si>
    <t>Ընդհանուր բնույթի այլ ծառայություններ</t>
  </si>
  <si>
    <t>Աղբահանության վճարների հաշվառման և հավաքագրման ծրագրի սպասարկում</t>
  </si>
  <si>
    <t>Համակարգչային ծառայություններ</t>
  </si>
  <si>
    <t xml:space="preserve">Մասիս համայնքում Ոռոգման համակարգերի կառուցման և հիմնանորոգման աշխ. </t>
  </si>
  <si>
    <t xml:space="preserve">Աշխատավարձ </t>
  </si>
  <si>
    <t>Դպրոցականներին դպրոց տեղ․ ավտոբուսի վարորդներին</t>
  </si>
  <si>
    <t>Դրոշներ</t>
  </si>
  <si>
    <t>տեղական տուրքեր ճարտարապ /շին թույլտվություն/</t>
  </si>
  <si>
    <t>տեղական տուրքեր ճարտարապ /քանդման թույլ./</t>
  </si>
  <si>
    <t>օժանդակություն մրցաշարերին մասնակցելու համար</t>
  </si>
  <si>
    <t>գույքի ձեռք բերում մանկ․ համար</t>
  </si>
  <si>
    <t>Սուբսիդիա</t>
  </si>
  <si>
    <t>Ենթակառուցվածքների ընթացիկ նորոգման համար</t>
  </si>
  <si>
    <t>Մասիս համայնքի բնակավայրերում ջրամատակարարման համակարգի կառուցում</t>
  </si>
  <si>
    <t>Մասիս համայնքի բնակավայրերում մշակույթի տների նորոգում</t>
  </si>
  <si>
    <t>Մարմարաշեն բնակավայրում մինի ֆուտբոլի դաշտի կառուցում</t>
  </si>
  <si>
    <t>Մասիս քաղաքի 3-րդ թ/մ 12 հնկց․ թիվ 39 և 40 բազմաբնակարան մ/շ էներգաարդյունավետ արդիականացում</t>
  </si>
  <si>
    <t>Մասնակցային բյուջետավորում</t>
  </si>
  <si>
    <t>²ÛÉ Ù»ù»Ý³Ý»ñ ¨ ë³ñù³íáñáõÙÝ»ñ</t>
  </si>
  <si>
    <t>Նորաբաց բն․ մ/մ համար խաղային ատրակցիոններ</t>
  </si>
  <si>
    <t>Ընթացիկ դրամաշնորհ պետական և համայնքային ոչ առևտրային կազմակերպություններին</t>
  </si>
  <si>
    <t>,,´Ý³ÏãáõÃÛ³Ý Ñ³ïáõÏ ëå³ëարկում և ենթակառուցվածքների սպասարկում,, Ðà²Î-ÇÝ /պահպանման ծախսեր/</t>
  </si>
  <si>
    <t>Աշխատավարձային մաս /սան մաքրում/</t>
  </si>
  <si>
    <t>Աշխատավարձային մաս /աղբահանություն/</t>
  </si>
  <si>
    <t>Աշխատավարձային մաս /կանաչապատում/</t>
  </si>
  <si>
    <t>Մասիս ՏՏ զարգացման հիմնադրամին</t>
  </si>
  <si>
    <t>Նվիրատվություն համայնքում գործող բուժամբուլատորիաներին</t>
  </si>
  <si>
    <t>Հեղուկ գազ</t>
  </si>
  <si>
    <t>Հաշվապահական հաշվառման վերականգնում</t>
  </si>
  <si>
    <t>Արևային ֆոտովոլտային կայանների  ձեռք բերում</t>
  </si>
  <si>
    <t>Սոցիալական աջակցության ծառայություն</t>
  </si>
  <si>
    <t>տեղական վճարներ ճարտարապ /í»ñ³Ï³éáõó. ³ñ¹Ç³Ï³Ý³óáõÙ, ÁÝ¹É³ÛÝáõÙ/</t>
  </si>
  <si>
    <t>Նստարանների ձեռք բերում</t>
  </si>
  <si>
    <t>4211</t>
  </si>
  <si>
    <t>Բանկային ծառայություններ</t>
  </si>
  <si>
    <t>´Úàôæº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</si>
</sst>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8"/>
      <name val="Arial Armenian"/>
      <family val="2"/>
    </font>
    <font>
      <b/>
      <sz val="10"/>
      <name val="Arial Armenian"/>
      <family val="2"/>
    </font>
    <font>
      <sz val="8"/>
      <color rgb="FFFF0000"/>
      <name val="Arial Armenian"/>
      <family val="2"/>
    </font>
    <font>
      <b/>
      <sz val="12"/>
      <name val="Arial Armenian"/>
      <family val="2"/>
    </font>
    <font>
      <sz val="10"/>
      <name val="Arial Armenian"/>
      <family val="2"/>
    </font>
    <font>
      <sz val="11"/>
      <name val="Arial Armenian"/>
      <family val="2"/>
    </font>
    <font>
      <b/>
      <sz val="9"/>
      <name val="Arial Armenian"/>
      <family val="2"/>
    </font>
    <font>
      <sz val="9"/>
      <name val="Arial Armenian"/>
      <family val="2"/>
    </font>
    <font>
      <sz val="10"/>
      <color rgb="FFFF0000"/>
      <name val="Arial Armenian"/>
      <family val="2"/>
    </font>
    <font>
      <b/>
      <sz val="8"/>
      <name val="Arial Armenian"/>
      <family val="2"/>
    </font>
    <font>
      <sz val="9"/>
      <color rgb="FFFF0000"/>
      <name val="Arial Armenian"/>
      <family val="2"/>
    </font>
    <font>
      <b/>
      <sz val="8"/>
      <color rgb="FFFF0000"/>
      <name val="Arial Armenian"/>
      <family val="2"/>
    </font>
    <font>
      <sz val="11"/>
      <color rgb="FFFF0000"/>
      <name val="Arial Armenian"/>
      <family val="2"/>
    </font>
    <font>
      <sz val="11"/>
      <name val="Calibri"/>
      <family val="2"/>
      <charset val="1"/>
      <scheme val="minor"/>
    </font>
    <font>
      <sz val="8"/>
      <color rgb="FFFF0000"/>
      <name val="Arial AMU"/>
      <family val="2"/>
    </font>
    <font>
      <sz val="10"/>
      <name val="Arial AMU"/>
      <family val="2"/>
    </font>
    <font>
      <b/>
      <sz val="11"/>
      <color rgb="FFFF0000"/>
      <name val="Arial Armenian"/>
      <family val="2"/>
    </font>
    <font>
      <sz val="8"/>
      <name val="Arial AMU"/>
      <family val="2"/>
    </font>
    <font>
      <b/>
      <sz val="8"/>
      <name val="Arial AMU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6">
    <xf numFmtId="0" fontId="0" fillId="0" borderId="0" xfId="0"/>
    <xf numFmtId="164" fontId="2" fillId="0" borderId="3" xfId="1" applyNumberFormat="1" applyFont="1" applyBorder="1" applyAlignment="1" applyProtection="1">
      <alignment horizontal="center"/>
      <protection hidden="1"/>
    </xf>
    <xf numFmtId="0" fontId="7" fillId="0" borderId="0" xfId="0" applyFont="1"/>
    <xf numFmtId="49" fontId="2" fillId="0" borderId="1" xfId="1" applyNumberFormat="1" applyFont="1" applyBorder="1" applyAlignment="1" applyProtection="1">
      <alignment horizontal="center"/>
      <protection hidden="1"/>
    </xf>
    <xf numFmtId="49" fontId="2" fillId="0" borderId="2" xfId="1" applyNumberFormat="1" applyFont="1" applyBorder="1" applyAlignment="1" applyProtection="1">
      <alignment horizontal="center"/>
      <protection hidden="1"/>
    </xf>
    <xf numFmtId="49" fontId="2" fillId="0" borderId="48" xfId="1" applyNumberFormat="1" applyFont="1" applyBorder="1" applyAlignment="1" applyProtection="1">
      <alignment horizontal="center"/>
      <protection hidden="1"/>
    </xf>
    <xf numFmtId="49" fontId="2" fillId="0" borderId="20" xfId="1" applyNumberFormat="1" applyFont="1" applyBorder="1" applyAlignment="1" applyProtection="1">
      <alignment horizontal="center"/>
      <protection hidden="1"/>
    </xf>
    <xf numFmtId="49" fontId="2" fillId="0" borderId="49" xfId="1" applyNumberFormat="1" applyFont="1" applyBorder="1" applyAlignment="1" applyProtection="1">
      <alignment horizontal="center"/>
      <protection hidden="1"/>
    </xf>
    <xf numFmtId="164" fontId="2" fillId="0" borderId="20" xfId="1" applyNumberFormat="1" applyFont="1" applyBorder="1" applyAlignment="1" applyProtection="1">
      <alignment horizontal="center"/>
      <protection hidden="1"/>
    </xf>
    <xf numFmtId="164" fontId="2" fillId="0" borderId="15" xfId="1" applyNumberFormat="1" applyFont="1" applyBorder="1" applyAlignment="1" applyProtection="1">
      <alignment horizontal="center"/>
      <protection hidden="1"/>
    </xf>
    <xf numFmtId="49" fontId="6" fillId="0" borderId="4" xfId="1" applyNumberFormat="1" applyFont="1" applyBorder="1" applyAlignment="1" applyProtection="1">
      <alignment horizontal="center"/>
      <protection hidden="1"/>
    </xf>
    <xf numFmtId="49" fontId="6" fillId="0" borderId="5" xfId="1" applyNumberFormat="1" applyFont="1" applyBorder="1" applyAlignment="1" applyProtection="1">
      <alignment horizontal="center"/>
      <protection hidden="1"/>
    </xf>
    <xf numFmtId="49" fontId="6" fillId="0" borderId="10" xfId="1" applyNumberFormat="1" applyFont="1" applyBorder="1" applyAlignment="1" applyProtection="1">
      <alignment horizontal="center"/>
      <protection hidden="1"/>
    </xf>
    <xf numFmtId="49" fontId="6" fillId="0" borderId="14" xfId="1" applyNumberFormat="1" applyFont="1" applyBorder="1" applyAlignment="1" applyProtection="1">
      <alignment horizontal="center"/>
      <protection hidden="1"/>
    </xf>
    <xf numFmtId="49" fontId="6" fillId="0" borderId="11" xfId="1" applyNumberFormat="1" applyFont="1" applyBorder="1" applyAlignment="1" applyProtection="1">
      <alignment horizontal="center"/>
      <protection hidden="1"/>
    </xf>
    <xf numFmtId="49" fontId="6" fillId="0" borderId="12" xfId="1" applyNumberFormat="1" applyFont="1" applyBorder="1" applyAlignment="1" applyProtection="1">
      <alignment horizontal="left"/>
      <protection hidden="1"/>
    </xf>
    <xf numFmtId="164" fontId="6" fillId="0" borderId="11" xfId="1" applyNumberFormat="1" applyFont="1" applyBorder="1" applyAlignment="1" applyProtection="1">
      <alignment horizontal="center"/>
      <protection hidden="1"/>
    </xf>
    <xf numFmtId="164" fontId="2" fillId="0" borderId="9" xfId="1" applyNumberFormat="1" applyFont="1" applyFill="1" applyBorder="1" applyAlignment="1" applyProtection="1">
      <alignment horizontal="center"/>
      <protection hidden="1"/>
    </xf>
    <xf numFmtId="49" fontId="6" fillId="0" borderId="6" xfId="1" applyNumberFormat="1" applyFont="1" applyBorder="1" applyAlignment="1" applyProtection="1">
      <alignment horizontal="center"/>
      <protection hidden="1"/>
    </xf>
    <xf numFmtId="49" fontId="6" fillId="0" borderId="3" xfId="1" applyNumberFormat="1" applyFont="1" applyBorder="1" applyAlignment="1" applyProtection="1">
      <alignment horizontal="center"/>
      <protection hidden="1"/>
    </xf>
    <xf numFmtId="164" fontId="6" fillId="0" borderId="3" xfId="1" applyNumberFormat="1" applyFont="1" applyBorder="1" applyAlignment="1" applyProtection="1">
      <alignment horizontal="center"/>
      <protection hidden="1"/>
    </xf>
    <xf numFmtId="49" fontId="6" fillId="0" borderId="0" xfId="1" applyNumberFormat="1" applyFont="1" applyBorder="1" applyAlignment="1" applyProtection="1">
      <alignment horizontal="center"/>
      <protection hidden="1"/>
    </xf>
    <xf numFmtId="49" fontId="6" fillId="2" borderId="6" xfId="1" applyNumberFormat="1" applyFont="1" applyFill="1" applyBorder="1" applyAlignment="1" applyProtection="1">
      <alignment horizontal="center"/>
      <protection hidden="1"/>
    </xf>
    <xf numFmtId="49" fontId="2" fillId="2" borderId="7" xfId="1" applyNumberFormat="1" applyFont="1" applyFill="1" applyBorder="1" applyAlignment="1" applyProtection="1">
      <alignment horizontal="left"/>
      <protection hidden="1"/>
    </xf>
    <xf numFmtId="164" fontId="2" fillId="2" borderId="9" xfId="1" applyNumberFormat="1" applyFont="1" applyFill="1" applyBorder="1" applyAlignment="1" applyProtection="1">
      <alignment horizontal="center"/>
      <protection hidden="1"/>
    </xf>
    <xf numFmtId="164" fontId="6" fillId="2" borderId="3" xfId="1" applyNumberFormat="1" applyFont="1" applyFill="1" applyBorder="1" applyAlignment="1" applyProtection="1">
      <alignment horizontal="center"/>
      <protection hidden="1"/>
    </xf>
    <xf numFmtId="2" fontId="6" fillId="2" borderId="17" xfId="1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/>
    <xf numFmtId="164" fontId="6" fillId="0" borderId="3" xfId="1" applyNumberFormat="1" applyFont="1" applyFill="1" applyBorder="1" applyAlignment="1" applyProtection="1">
      <alignment horizontal="center"/>
      <protection hidden="1"/>
    </xf>
    <xf numFmtId="49" fontId="2" fillId="0" borderId="3" xfId="1" applyNumberFormat="1" applyFont="1" applyFill="1" applyBorder="1" applyAlignment="1" applyProtection="1">
      <alignment horizontal="left"/>
      <protection hidden="1"/>
    </xf>
    <xf numFmtId="164" fontId="10" fillId="0" borderId="3" xfId="1" applyNumberFormat="1" applyFont="1" applyBorder="1" applyAlignment="1" applyProtection="1">
      <alignment horizontal="center"/>
      <protection hidden="1"/>
    </xf>
    <xf numFmtId="49" fontId="2" fillId="0" borderId="21" xfId="1" applyNumberFormat="1" applyFont="1" applyBorder="1" applyAlignment="1" applyProtection="1">
      <alignment horizontal="left"/>
      <protection hidden="1"/>
    </xf>
    <xf numFmtId="164" fontId="2" fillId="0" borderId="3" xfId="1" applyNumberFormat="1" applyFont="1" applyFill="1" applyBorder="1" applyAlignment="1" applyProtection="1">
      <alignment horizontal="center"/>
      <protection hidden="1"/>
    </xf>
    <xf numFmtId="49" fontId="6" fillId="0" borderId="39" xfId="1" applyNumberFormat="1" applyFont="1" applyBorder="1" applyAlignment="1" applyProtection="1">
      <alignment horizontal="center"/>
      <protection hidden="1"/>
    </xf>
    <xf numFmtId="164" fontId="6" fillId="0" borderId="17" xfId="1" applyNumberFormat="1" applyFont="1" applyBorder="1" applyAlignment="1" applyProtection="1">
      <alignment horizontal="center"/>
      <protection hidden="1"/>
    </xf>
    <xf numFmtId="49" fontId="6" fillId="0" borderId="3" xfId="1" applyNumberFormat="1" applyFont="1" applyFill="1" applyBorder="1" applyAlignment="1" applyProtection="1">
      <alignment horizontal="left"/>
      <protection hidden="1"/>
    </xf>
    <xf numFmtId="49" fontId="6" fillId="0" borderId="40" xfId="1" applyNumberFormat="1" applyFont="1" applyBorder="1" applyAlignment="1" applyProtection="1">
      <alignment horizontal="center"/>
      <protection hidden="1"/>
    </xf>
    <xf numFmtId="164" fontId="6" fillId="0" borderId="39" xfId="1" applyNumberFormat="1" applyFont="1" applyFill="1" applyBorder="1" applyAlignment="1" applyProtection="1">
      <alignment horizontal="center"/>
      <protection hidden="1"/>
    </xf>
    <xf numFmtId="164" fontId="3" fillId="0" borderId="27" xfId="1" applyNumberFormat="1" applyFont="1" applyBorder="1" applyAlignment="1" applyProtection="1">
      <alignment horizontal="center"/>
      <protection hidden="1"/>
    </xf>
    <xf numFmtId="49" fontId="6" fillId="0" borderId="0" xfId="1" applyNumberFormat="1" applyFont="1" applyAlignment="1" applyProtection="1">
      <alignment horizontal="center"/>
      <protection hidden="1"/>
    </xf>
    <xf numFmtId="49" fontId="6" fillId="0" borderId="11" xfId="1" applyNumberFormat="1" applyFont="1" applyFill="1" applyBorder="1" applyAlignment="1" applyProtection="1">
      <alignment horizontal="center"/>
      <protection hidden="1"/>
    </xf>
    <xf numFmtId="2" fontId="2" fillId="0" borderId="3" xfId="1" applyNumberFormat="1" applyFont="1" applyBorder="1" applyAlignment="1" applyProtection="1">
      <alignment horizontal="center"/>
      <protection hidden="1"/>
    </xf>
    <xf numFmtId="0" fontId="6" fillId="2" borderId="0" xfId="1" applyFont="1" applyFill="1" applyProtection="1">
      <protection hidden="1"/>
    </xf>
    <xf numFmtId="49" fontId="2" fillId="0" borderId="22" xfId="1" applyNumberFormat="1" applyFont="1" applyBorder="1" applyAlignment="1" applyProtection="1">
      <alignment horizontal="left"/>
      <protection hidden="1"/>
    </xf>
    <xf numFmtId="49" fontId="6" fillId="0" borderId="28" xfId="1" applyNumberFormat="1" applyFont="1" applyBorder="1" applyAlignment="1" applyProtection="1">
      <alignment horizontal="center"/>
      <protection hidden="1"/>
    </xf>
    <xf numFmtId="49" fontId="6" fillId="0" borderId="27" xfId="1" applyNumberFormat="1" applyFont="1" applyBorder="1" applyAlignment="1" applyProtection="1">
      <alignment horizontal="center"/>
      <protection hidden="1"/>
    </xf>
    <xf numFmtId="49" fontId="2" fillId="0" borderId="32" xfId="1" applyNumberFormat="1" applyFont="1" applyBorder="1" applyAlignment="1" applyProtection="1">
      <alignment horizontal="left"/>
      <protection hidden="1"/>
    </xf>
    <xf numFmtId="49" fontId="6" fillId="0" borderId="32" xfId="1" applyNumberFormat="1" applyFont="1" applyBorder="1" applyAlignment="1" applyProtection="1">
      <alignment horizontal="left"/>
      <protection hidden="1"/>
    </xf>
    <xf numFmtId="49" fontId="2" fillId="0" borderId="33" xfId="1" applyNumberFormat="1" applyFont="1" applyBorder="1" applyAlignment="1" applyProtection="1">
      <alignment horizontal="left"/>
      <protection hidden="1"/>
    </xf>
    <xf numFmtId="49" fontId="6" fillId="0" borderId="34" xfId="1" applyNumberFormat="1" applyFont="1" applyBorder="1" applyAlignment="1" applyProtection="1">
      <alignment horizontal="center"/>
      <protection hidden="1"/>
    </xf>
    <xf numFmtId="49" fontId="6" fillId="0" borderId="3" xfId="1" applyNumberFormat="1" applyFont="1" applyFill="1" applyBorder="1" applyAlignment="1" applyProtection="1">
      <alignment horizontal="center"/>
      <protection hidden="1"/>
    </xf>
    <xf numFmtId="49" fontId="6" fillId="0" borderId="13" xfId="1" applyNumberFormat="1" applyFont="1" applyFill="1" applyBorder="1" applyAlignment="1" applyProtection="1">
      <alignment horizontal="left"/>
      <protection hidden="1"/>
    </xf>
    <xf numFmtId="164" fontId="2" fillId="0" borderId="14" xfId="1" applyNumberFormat="1" applyFont="1" applyFill="1" applyBorder="1" applyAlignment="1" applyProtection="1">
      <alignment horizontal="center"/>
      <protection hidden="1"/>
    </xf>
    <xf numFmtId="164" fontId="6" fillId="0" borderId="11" xfId="1" applyNumberFormat="1" applyFont="1" applyFill="1" applyBorder="1" applyAlignment="1" applyProtection="1">
      <alignment horizontal="center"/>
      <protection hidden="1"/>
    </xf>
    <xf numFmtId="164" fontId="2" fillId="0" borderId="11" xfId="1" applyNumberFormat="1" applyFont="1" applyFill="1" applyBorder="1" applyAlignment="1" applyProtection="1">
      <alignment horizontal="center"/>
      <protection hidden="1"/>
    </xf>
    <xf numFmtId="49" fontId="2" fillId="0" borderId="19" xfId="1" applyNumberFormat="1" applyFont="1" applyBorder="1" applyAlignment="1" applyProtection="1">
      <alignment horizontal="center"/>
      <protection hidden="1"/>
    </xf>
    <xf numFmtId="49" fontId="2" fillId="0" borderId="24" xfId="1" applyNumberFormat="1" applyFont="1" applyBorder="1" applyAlignment="1" applyProtection="1">
      <alignment horizontal="center"/>
      <protection hidden="1"/>
    </xf>
    <xf numFmtId="49" fontId="2" fillId="0" borderId="23" xfId="1" applyNumberFormat="1" applyFont="1" applyBorder="1" applyAlignment="1" applyProtection="1">
      <alignment horizontal="center"/>
      <protection hidden="1"/>
    </xf>
    <xf numFmtId="164" fontId="2" fillId="0" borderId="24" xfId="1" applyNumberFormat="1" applyFont="1" applyBorder="1" applyAlignment="1" applyProtection="1">
      <alignment horizontal="center"/>
      <protection hidden="1"/>
    </xf>
    <xf numFmtId="164" fontId="2" fillId="0" borderId="45" xfId="1" applyNumberFormat="1" applyFont="1" applyBorder="1" applyAlignment="1" applyProtection="1">
      <alignment horizontal="center"/>
      <protection hidden="1"/>
    </xf>
    <xf numFmtId="49" fontId="6" fillId="0" borderId="39" xfId="1" applyNumberFormat="1" applyFont="1" applyFill="1" applyBorder="1" applyAlignment="1" applyProtection="1">
      <alignment horizontal="center"/>
      <protection hidden="1"/>
    </xf>
    <xf numFmtId="49" fontId="6" fillId="0" borderId="31" xfId="1" applyNumberFormat="1" applyFont="1" applyBorder="1" applyAlignment="1" applyProtection="1">
      <alignment horizontal="left"/>
      <protection hidden="1"/>
    </xf>
    <xf numFmtId="164" fontId="2" fillId="0" borderId="39" xfId="1" applyNumberFormat="1" applyFont="1" applyFill="1" applyBorder="1" applyAlignment="1" applyProtection="1">
      <alignment horizontal="center"/>
      <protection hidden="1"/>
    </xf>
    <xf numFmtId="49" fontId="6" fillId="0" borderId="13" xfId="1" applyNumberFormat="1" applyFont="1" applyBorder="1" applyAlignment="1" applyProtection="1">
      <alignment horizontal="left"/>
      <protection hidden="1"/>
    </xf>
    <xf numFmtId="49" fontId="6" fillId="0" borderId="14" xfId="1" applyNumberFormat="1" applyFont="1" applyBorder="1" applyAlignment="1" applyProtection="1">
      <alignment horizontal="left"/>
      <protection hidden="1"/>
    </xf>
    <xf numFmtId="164" fontId="10" fillId="0" borderId="11" xfId="1" applyNumberFormat="1" applyFont="1" applyBorder="1" applyAlignment="1" applyProtection="1">
      <alignment horizontal="center"/>
      <protection hidden="1"/>
    </xf>
    <xf numFmtId="49" fontId="6" fillId="0" borderId="34" xfId="1" applyNumberFormat="1" applyFont="1" applyBorder="1" applyAlignment="1" applyProtection="1">
      <alignment horizontal="left"/>
      <protection hidden="1"/>
    </xf>
    <xf numFmtId="49" fontId="2" fillId="0" borderId="52" xfId="1" applyNumberFormat="1" applyFont="1" applyBorder="1" applyAlignment="1" applyProtection="1">
      <alignment horizontal="left"/>
      <protection hidden="1"/>
    </xf>
    <xf numFmtId="49" fontId="6" fillId="0" borderId="13" xfId="1" applyNumberFormat="1" applyFont="1" applyBorder="1" applyAlignment="1" applyProtection="1">
      <alignment horizontal="center"/>
      <protection hidden="1"/>
    </xf>
    <xf numFmtId="49" fontId="2" fillId="0" borderId="48" xfId="1" applyNumberFormat="1" applyFont="1" applyBorder="1" applyAlignment="1" applyProtection="1">
      <alignment horizontal="left"/>
      <protection hidden="1"/>
    </xf>
    <xf numFmtId="164" fontId="3" fillId="0" borderId="3" xfId="1" applyNumberFormat="1" applyFont="1" applyBorder="1" applyAlignment="1" applyProtection="1">
      <alignment horizontal="center"/>
      <protection hidden="1"/>
    </xf>
    <xf numFmtId="164" fontId="2" fillId="0" borderId="34" xfId="1" applyNumberFormat="1" applyFont="1" applyBorder="1" applyAlignment="1" applyProtection="1">
      <alignment horizontal="center"/>
      <protection hidden="1"/>
    </xf>
    <xf numFmtId="49" fontId="2" fillId="0" borderId="41" xfId="1" applyNumberFormat="1" applyFont="1" applyBorder="1" applyAlignment="1" applyProtection="1">
      <alignment horizontal="center"/>
      <protection hidden="1"/>
    </xf>
    <xf numFmtId="49" fontId="2" fillId="0" borderId="42" xfId="1" applyNumberFormat="1" applyFont="1" applyBorder="1" applyAlignment="1" applyProtection="1">
      <alignment horizontal="center"/>
      <protection hidden="1"/>
    </xf>
    <xf numFmtId="49" fontId="2" fillId="0" borderId="51" xfId="1" applyNumberFormat="1" applyFont="1" applyBorder="1" applyAlignment="1" applyProtection="1">
      <alignment horizontal="center"/>
      <protection hidden="1"/>
    </xf>
    <xf numFmtId="49" fontId="2" fillId="0" borderId="34" xfId="1" applyNumberFormat="1" applyFont="1" applyBorder="1" applyAlignment="1" applyProtection="1">
      <alignment horizontal="center"/>
      <protection hidden="1"/>
    </xf>
    <xf numFmtId="49" fontId="2" fillId="0" borderId="52" xfId="1" applyNumberFormat="1" applyFont="1" applyBorder="1" applyAlignment="1" applyProtection="1">
      <alignment horizontal="center"/>
      <protection hidden="1"/>
    </xf>
    <xf numFmtId="164" fontId="2" fillId="0" borderId="43" xfId="1" applyNumberFormat="1" applyFont="1" applyBorder="1" applyAlignment="1" applyProtection="1">
      <alignment horizontal="center"/>
      <protection hidden="1"/>
    </xf>
    <xf numFmtId="49" fontId="6" fillId="0" borderId="42" xfId="1" applyNumberFormat="1" applyFont="1" applyBorder="1" applyAlignment="1" applyProtection="1">
      <alignment horizontal="center"/>
      <protection hidden="1"/>
    </xf>
    <xf numFmtId="49" fontId="2" fillId="2" borderId="21" xfId="1" applyNumberFormat="1" applyFont="1" applyFill="1" applyBorder="1" applyAlignment="1" applyProtection="1">
      <alignment horizontal="left"/>
      <protection hidden="1"/>
    </xf>
    <xf numFmtId="49" fontId="2" fillId="2" borderId="22" xfId="1" applyNumberFormat="1" applyFont="1" applyFill="1" applyBorder="1" applyAlignment="1" applyProtection="1">
      <alignment horizontal="left"/>
      <protection hidden="1"/>
    </xf>
    <xf numFmtId="164" fontId="6" fillId="2" borderId="30" xfId="1" applyNumberFormat="1" applyFont="1" applyFill="1" applyBorder="1" applyAlignment="1" applyProtection="1">
      <alignment horizontal="center"/>
      <protection hidden="1"/>
    </xf>
    <xf numFmtId="49" fontId="10" fillId="0" borderId="11" xfId="1" applyNumberFormat="1" applyFont="1" applyBorder="1" applyAlignment="1" applyProtection="1">
      <alignment horizontal="center"/>
      <protection hidden="1"/>
    </xf>
    <xf numFmtId="164" fontId="4" fillId="0" borderId="3" xfId="1" applyNumberFormat="1" applyFont="1" applyBorder="1" applyAlignment="1" applyProtection="1">
      <alignment horizontal="center"/>
      <protection hidden="1"/>
    </xf>
    <xf numFmtId="164" fontId="4" fillId="0" borderId="11" xfId="1" applyNumberFormat="1" applyFont="1" applyFill="1" applyBorder="1" applyAlignment="1" applyProtection="1">
      <alignment horizontal="center"/>
      <protection hidden="1"/>
    </xf>
    <xf numFmtId="49" fontId="10" fillId="0" borderId="3" xfId="1" applyNumberFormat="1" applyFont="1" applyBorder="1" applyAlignment="1" applyProtection="1">
      <alignment horizontal="center"/>
      <protection hidden="1"/>
    </xf>
    <xf numFmtId="49" fontId="4" fillId="2" borderId="8" xfId="1" applyNumberFormat="1" applyFont="1" applyFill="1" applyBorder="1" applyAlignment="1" applyProtection="1">
      <alignment horizontal="left"/>
      <protection hidden="1"/>
    </xf>
    <xf numFmtId="49" fontId="4" fillId="2" borderId="9" xfId="1" applyNumberFormat="1" applyFont="1" applyFill="1" applyBorder="1" applyAlignment="1" applyProtection="1">
      <alignment horizontal="left"/>
      <protection hidden="1"/>
    </xf>
    <xf numFmtId="164" fontId="10" fillId="2" borderId="3" xfId="1" applyNumberFormat="1" applyFont="1" applyFill="1" applyBorder="1" applyAlignment="1" applyProtection="1">
      <alignment horizontal="center"/>
      <protection hidden="1"/>
    </xf>
    <xf numFmtId="164" fontId="9" fillId="0" borderId="3" xfId="1" applyNumberFormat="1" applyFont="1" applyFill="1" applyBorder="1" applyAlignment="1" applyProtection="1">
      <alignment horizontal="center"/>
      <protection hidden="1"/>
    </xf>
    <xf numFmtId="164" fontId="6" fillId="2" borderId="26" xfId="1" applyNumberFormat="1" applyFont="1" applyFill="1" applyBorder="1" applyAlignment="1" applyProtection="1">
      <alignment horizontal="left" indent="2"/>
      <protection hidden="1"/>
    </xf>
    <xf numFmtId="164" fontId="6" fillId="2" borderId="54" xfId="1" applyNumberFormat="1" applyFont="1" applyFill="1" applyBorder="1" applyAlignment="1" applyProtection="1">
      <alignment horizontal="left" indent="2"/>
      <protection hidden="1"/>
    </xf>
    <xf numFmtId="164" fontId="2" fillId="2" borderId="30" xfId="1" applyNumberFormat="1" applyFont="1" applyFill="1" applyBorder="1" applyAlignment="1" applyProtection="1">
      <alignment horizontal="center"/>
      <protection hidden="1"/>
    </xf>
    <xf numFmtId="49" fontId="2" fillId="2" borderId="13" xfId="1" applyNumberFormat="1" applyFont="1" applyFill="1" applyBorder="1" applyAlignment="1" applyProtection="1">
      <alignment horizontal="left"/>
      <protection hidden="1"/>
    </xf>
    <xf numFmtId="49" fontId="2" fillId="2" borderId="14" xfId="1" applyNumberFormat="1" applyFont="1" applyFill="1" applyBorder="1" applyAlignment="1" applyProtection="1">
      <alignment horizontal="left"/>
      <protection hidden="1"/>
    </xf>
    <xf numFmtId="164" fontId="2" fillId="2" borderId="14" xfId="1" applyNumberFormat="1" applyFont="1" applyFill="1" applyBorder="1" applyAlignment="1" applyProtection="1">
      <alignment horizontal="center"/>
      <protection hidden="1"/>
    </xf>
    <xf numFmtId="164" fontId="6" fillId="0" borderId="7" xfId="1" applyNumberFormat="1" applyFont="1" applyBorder="1" applyAlignment="1" applyProtection="1">
      <alignment horizontal="center"/>
      <protection hidden="1"/>
    </xf>
    <xf numFmtId="164" fontId="9" fillId="0" borderId="5" xfId="1" applyNumberFormat="1" applyFont="1" applyBorder="1" applyAlignment="1" applyProtection="1">
      <alignment horizontal="center"/>
      <protection hidden="1"/>
    </xf>
    <xf numFmtId="49" fontId="6" fillId="2" borderId="5" xfId="1" applyNumberFormat="1" applyFont="1" applyFill="1" applyBorder="1" applyAlignment="1" applyProtection="1">
      <alignment horizontal="center"/>
      <protection hidden="1"/>
    </xf>
    <xf numFmtId="49" fontId="6" fillId="2" borderId="47" xfId="1" applyNumberFormat="1" applyFont="1" applyFill="1" applyBorder="1" applyAlignment="1" applyProtection="1">
      <alignment horizontal="left"/>
      <protection hidden="1"/>
    </xf>
    <xf numFmtId="49" fontId="6" fillId="2" borderId="46" xfId="1" applyNumberFormat="1" applyFont="1" applyFill="1" applyBorder="1" applyAlignment="1" applyProtection="1">
      <alignment horizontal="left"/>
      <protection hidden="1"/>
    </xf>
    <xf numFmtId="164" fontId="6" fillId="2" borderId="5" xfId="1" applyNumberFormat="1" applyFont="1" applyFill="1" applyBorder="1" applyAlignment="1" applyProtection="1">
      <alignment horizontal="center"/>
      <protection hidden="1"/>
    </xf>
    <xf numFmtId="49" fontId="6" fillId="2" borderId="30" xfId="1" applyNumberFormat="1" applyFont="1" applyFill="1" applyBorder="1" applyAlignment="1" applyProtection="1">
      <alignment horizontal="center"/>
      <protection hidden="1"/>
    </xf>
    <xf numFmtId="164" fontId="2" fillId="2" borderId="3" xfId="1" applyNumberFormat="1" applyFont="1" applyFill="1" applyBorder="1" applyAlignment="1" applyProtection="1">
      <alignment horizontal="center"/>
      <protection hidden="1"/>
    </xf>
    <xf numFmtId="164" fontId="2" fillId="2" borderId="13" xfId="1" applyNumberFormat="1" applyFont="1" applyFill="1" applyBorder="1" applyAlignment="1" applyProtection="1">
      <alignment horizontal="center"/>
      <protection hidden="1"/>
    </xf>
    <xf numFmtId="164" fontId="6" fillId="2" borderId="11" xfId="1" applyNumberFormat="1" applyFont="1" applyFill="1" applyBorder="1" applyAlignment="1" applyProtection="1">
      <alignment horizontal="center"/>
      <protection hidden="1"/>
    </xf>
    <xf numFmtId="164" fontId="2" fillId="2" borderId="8" xfId="1" applyNumberFormat="1" applyFont="1" applyFill="1" applyBorder="1" applyAlignment="1" applyProtection="1">
      <alignment horizontal="center"/>
      <protection hidden="1"/>
    </xf>
    <xf numFmtId="164" fontId="6" fillId="2" borderId="9" xfId="1" applyNumberFormat="1" applyFont="1" applyFill="1" applyBorder="1" applyAlignment="1" applyProtection="1">
      <alignment horizontal="center"/>
      <protection hidden="1"/>
    </xf>
    <xf numFmtId="164" fontId="6" fillId="2" borderId="26" xfId="1" applyNumberFormat="1" applyFont="1" applyFill="1" applyBorder="1" applyAlignment="1" applyProtection="1">
      <alignment horizontal="center"/>
      <protection hidden="1"/>
    </xf>
    <xf numFmtId="49" fontId="2" fillId="2" borderId="3" xfId="1" applyNumberFormat="1" applyFont="1" applyFill="1" applyBorder="1" applyAlignment="1" applyProtection="1">
      <alignment horizontal="left"/>
      <protection hidden="1"/>
    </xf>
    <xf numFmtId="2" fontId="2" fillId="2" borderId="9" xfId="1" applyNumberFormat="1" applyFont="1" applyFill="1" applyBorder="1" applyAlignment="1" applyProtection="1">
      <alignment horizontal="center"/>
      <protection hidden="1"/>
    </xf>
    <xf numFmtId="164" fontId="6" fillId="2" borderId="17" xfId="1" applyNumberFormat="1" applyFont="1" applyFill="1" applyBorder="1" applyAlignment="1" applyProtection="1">
      <alignment horizontal="center"/>
      <protection hidden="1"/>
    </xf>
    <xf numFmtId="164" fontId="2" fillId="2" borderId="22" xfId="1" applyNumberFormat="1" applyFont="1" applyFill="1" applyBorder="1" applyAlignment="1" applyProtection="1">
      <alignment horizontal="center"/>
      <protection hidden="1"/>
    </xf>
    <xf numFmtId="164" fontId="6" fillId="2" borderId="17" xfId="1" applyNumberFormat="1" applyFont="1" applyFill="1" applyBorder="1" applyAlignment="1" applyProtection="1">
      <alignment horizontal="left" indent="2"/>
      <protection hidden="1"/>
    </xf>
    <xf numFmtId="164" fontId="4" fillId="2" borderId="9" xfId="1" applyNumberFormat="1" applyFont="1" applyFill="1" applyBorder="1" applyAlignment="1" applyProtection="1">
      <alignment horizontal="center"/>
      <protection hidden="1"/>
    </xf>
    <xf numFmtId="49" fontId="6" fillId="2" borderId="39" xfId="1" applyNumberFormat="1" applyFont="1" applyFill="1" applyBorder="1" applyAlignment="1" applyProtection="1">
      <alignment horizontal="center"/>
      <protection hidden="1"/>
    </xf>
    <xf numFmtId="164" fontId="10" fillId="2" borderId="11" xfId="1" applyNumberFormat="1" applyFont="1" applyFill="1" applyBorder="1" applyAlignment="1" applyProtection="1">
      <alignment horizontal="center"/>
      <protection hidden="1"/>
    </xf>
    <xf numFmtId="164" fontId="4" fillId="2" borderId="3" xfId="1" applyNumberFormat="1" applyFont="1" applyFill="1" applyBorder="1" applyAlignment="1" applyProtection="1">
      <alignment horizontal="center"/>
      <protection hidden="1"/>
    </xf>
    <xf numFmtId="2" fontId="3" fillId="0" borderId="3" xfId="1" applyNumberFormat="1" applyFont="1" applyBorder="1" applyAlignment="1" applyProtection="1">
      <alignment horizontal="center"/>
      <protection hidden="1"/>
    </xf>
    <xf numFmtId="164" fontId="4" fillId="2" borderId="30" xfId="1" applyNumberFormat="1" applyFont="1" applyFill="1" applyBorder="1" applyAlignment="1" applyProtection="1">
      <alignment horizontal="center"/>
      <protection hidden="1"/>
    </xf>
    <xf numFmtId="164" fontId="10" fillId="0" borderId="11" xfId="1" applyNumberFormat="1" applyFont="1" applyFill="1" applyBorder="1" applyAlignment="1" applyProtection="1">
      <alignment horizontal="center"/>
      <protection hidden="1"/>
    </xf>
    <xf numFmtId="49" fontId="4" fillId="2" borderId="7" xfId="1" applyNumberFormat="1" applyFont="1" applyFill="1" applyBorder="1" applyAlignment="1" applyProtection="1">
      <alignment horizontal="left"/>
      <protection hidden="1"/>
    </xf>
    <xf numFmtId="164" fontId="4" fillId="2" borderId="8" xfId="1" applyNumberFormat="1" applyFont="1" applyFill="1" applyBorder="1" applyAlignment="1" applyProtection="1">
      <alignment horizontal="center"/>
      <protection hidden="1"/>
    </xf>
    <xf numFmtId="165" fontId="3" fillId="0" borderId="27" xfId="1" applyNumberFormat="1" applyFont="1" applyBorder="1" applyAlignment="1" applyProtection="1">
      <alignment horizontal="center"/>
      <protection hidden="1"/>
    </xf>
    <xf numFmtId="2" fontId="2" fillId="0" borderId="9" xfId="1" applyNumberFormat="1" applyFont="1" applyFill="1" applyBorder="1" applyAlignment="1" applyProtection="1">
      <alignment horizontal="center"/>
      <protection hidden="1"/>
    </xf>
    <xf numFmtId="2" fontId="2" fillId="2" borderId="3" xfId="1" applyNumberFormat="1" applyFont="1" applyFill="1" applyBorder="1" applyAlignment="1" applyProtection="1">
      <alignment horizontal="center"/>
      <protection hidden="1"/>
    </xf>
    <xf numFmtId="2" fontId="2" fillId="2" borderId="30" xfId="1" applyNumberFormat="1" applyFont="1" applyFill="1" applyBorder="1" applyAlignment="1" applyProtection="1">
      <alignment horizontal="center"/>
      <protection hidden="1"/>
    </xf>
    <xf numFmtId="2" fontId="6" fillId="2" borderId="30" xfId="1" applyNumberFormat="1" applyFont="1" applyFill="1" applyBorder="1" applyAlignment="1" applyProtection="1">
      <alignment horizontal="center"/>
      <protection hidden="1"/>
    </xf>
    <xf numFmtId="165" fontId="3" fillId="2" borderId="36" xfId="1" applyNumberFormat="1" applyFont="1" applyFill="1" applyBorder="1" applyAlignment="1" applyProtection="1">
      <alignment horizontal="center"/>
      <protection hidden="1"/>
    </xf>
    <xf numFmtId="49" fontId="2" fillId="2" borderId="30" xfId="1" applyNumberFormat="1" applyFont="1" applyFill="1" applyBorder="1" applyAlignment="1" applyProtection="1">
      <alignment horizontal="left"/>
      <protection hidden="1"/>
    </xf>
    <xf numFmtId="0" fontId="6" fillId="2" borderId="13" xfId="1" applyFont="1" applyFill="1" applyBorder="1" applyAlignment="1" applyProtection="1">
      <alignment horizontal="center"/>
      <protection hidden="1"/>
    </xf>
    <xf numFmtId="49" fontId="6" fillId="2" borderId="13" xfId="1" applyNumberFormat="1" applyFont="1" applyFill="1" applyBorder="1" applyAlignment="1" applyProtection="1">
      <alignment horizontal="center"/>
      <protection hidden="1"/>
    </xf>
    <xf numFmtId="49" fontId="6" fillId="2" borderId="14" xfId="1" applyNumberFormat="1" applyFont="1" applyFill="1" applyBorder="1" applyAlignment="1" applyProtection="1">
      <alignment horizontal="center"/>
      <protection hidden="1"/>
    </xf>
    <xf numFmtId="164" fontId="2" fillId="2" borderId="0" xfId="1" applyNumberFormat="1" applyFont="1" applyFill="1" applyAlignment="1" applyProtection="1">
      <alignment horizontal="center"/>
      <protection hidden="1"/>
    </xf>
    <xf numFmtId="14" fontId="6" fillId="2" borderId="0" xfId="1" applyNumberFormat="1" applyFont="1" applyFill="1" applyAlignment="1" applyProtection="1">
      <protection hidden="1"/>
    </xf>
    <xf numFmtId="14" fontId="3" fillId="2" borderId="0" xfId="1" applyNumberFormat="1" applyFont="1" applyFill="1" applyAlignment="1" applyProtection="1">
      <protection hidden="1"/>
    </xf>
    <xf numFmtId="0" fontId="6" fillId="2" borderId="0" xfId="1" applyFont="1" applyFill="1"/>
    <xf numFmtId="0" fontId="3" fillId="2" borderId="34" xfId="1" applyFont="1" applyFill="1" applyBorder="1" applyAlignment="1" applyProtection="1">
      <alignment horizontal="left"/>
      <protection hidden="1"/>
    </xf>
    <xf numFmtId="0" fontId="3" fillId="2" borderId="34" xfId="1" applyFont="1" applyFill="1" applyBorder="1" applyAlignment="1" applyProtection="1">
      <alignment horizontal="center"/>
      <protection hidden="1"/>
    </xf>
    <xf numFmtId="49" fontId="2" fillId="2" borderId="1" xfId="1" applyNumberFormat="1" applyFont="1" applyFill="1" applyBorder="1" applyAlignment="1" applyProtection="1">
      <alignment horizontal="center"/>
      <protection hidden="1"/>
    </xf>
    <xf numFmtId="49" fontId="2" fillId="2" borderId="2" xfId="1" applyNumberFormat="1" applyFont="1" applyFill="1" applyBorder="1" applyAlignment="1" applyProtection="1">
      <alignment horizontal="center"/>
      <protection hidden="1"/>
    </xf>
    <xf numFmtId="49" fontId="2" fillId="2" borderId="48" xfId="1" applyNumberFormat="1" applyFont="1" applyFill="1" applyBorder="1" applyAlignment="1" applyProtection="1">
      <alignment horizontal="center"/>
      <protection hidden="1"/>
    </xf>
    <xf numFmtId="49" fontId="2" fillId="2" borderId="20" xfId="1" applyNumberFormat="1" applyFont="1" applyFill="1" applyBorder="1" applyAlignment="1" applyProtection="1">
      <alignment horizontal="center"/>
      <protection hidden="1"/>
    </xf>
    <xf numFmtId="49" fontId="2" fillId="2" borderId="49" xfId="1" applyNumberFormat="1" applyFont="1" applyFill="1" applyBorder="1" applyAlignment="1" applyProtection="1">
      <alignment horizontal="center"/>
      <protection hidden="1"/>
    </xf>
    <xf numFmtId="164" fontId="2" fillId="2" borderId="20" xfId="1" applyNumberFormat="1" applyFont="1" applyFill="1" applyBorder="1" applyAlignment="1" applyProtection="1">
      <alignment horizontal="center"/>
      <protection hidden="1"/>
    </xf>
    <xf numFmtId="164" fontId="2" fillId="2" borderId="15" xfId="1" applyNumberFormat="1" applyFont="1" applyFill="1" applyBorder="1" applyAlignment="1" applyProtection="1">
      <alignment horizontal="center"/>
      <protection hidden="1"/>
    </xf>
    <xf numFmtId="2" fontId="2" fillId="2" borderId="15" xfId="1" applyNumberFormat="1" applyFont="1" applyFill="1" applyBorder="1" applyAlignment="1" applyProtection="1">
      <alignment horizontal="center"/>
      <protection hidden="1"/>
    </xf>
    <xf numFmtId="49" fontId="6" fillId="2" borderId="4" xfId="1" applyNumberFormat="1" applyFont="1" applyFill="1" applyBorder="1" applyAlignment="1" applyProtection="1">
      <alignment horizontal="center"/>
      <protection hidden="1"/>
    </xf>
    <xf numFmtId="49" fontId="6" fillId="2" borderId="25" xfId="1" applyNumberFormat="1" applyFont="1" applyFill="1" applyBorder="1" applyAlignment="1" applyProtection="1">
      <alignment horizontal="left"/>
      <protection hidden="1"/>
    </xf>
    <xf numFmtId="164" fontId="6" fillId="2" borderId="19" xfId="1" applyNumberFormat="1" applyFont="1" applyFill="1" applyBorder="1" applyAlignment="1" applyProtection="1">
      <alignment horizontal="center"/>
      <protection hidden="1"/>
    </xf>
    <xf numFmtId="2" fontId="6" fillId="2" borderId="16" xfId="1" applyNumberFormat="1" applyFont="1" applyFill="1" applyBorder="1" applyAlignment="1" applyProtection="1">
      <alignment horizontal="center"/>
      <protection hidden="1"/>
    </xf>
    <xf numFmtId="49" fontId="6" fillId="2" borderId="10" xfId="1" applyNumberFormat="1" applyFont="1" applyFill="1" applyBorder="1" applyAlignment="1" applyProtection="1">
      <alignment horizontal="center"/>
      <protection hidden="1"/>
    </xf>
    <xf numFmtId="49" fontId="9" fillId="2" borderId="13" xfId="1" applyNumberFormat="1" applyFont="1" applyFill="1" applyBorder="1" applyAlignment="1" applyProtection="1">
      <alignment horizontal="left"/>
      <protection hidden="1"/>
    </xf>
    <xf numFmtId="49" fontId="9" fillId="2" borderId="14" xfId="1" applyNumberFormat="1" applyFont="1" applyFill="1" applyBorder="1" applyAlignment="1" applyProtection="1">
      <alignment horizontal="left"/>
      <protection hidden="1"/>
    </xf>
    <xf numFmtId="49" fontId="6" fillId="2" borderId="0" xfId="1" applyNumberFormat="1" applyFont="1" applyFill="1" applyBorder="1" applyAlignment="1" applyProtection="1">
      <alignment horizontal="center"/>
      <protection hidden="1"/>
    </xf>
    <xf numFmtId="49" fontId="2" fillId="2" borderId="12" xfId="1" applyNumberFormat="1" applyFont="1" applyFill="1" applyBorder="1" applyAlignment="1" applyProtection="1">
      <alignment horizontal="left"/>
      <protection hidden="1"/>
    </xf>
    <xf numFmtId="49" fontId="2" fillId="2" borderId="0" xfId="1" applyNumberFormat="1" applyFont="1" applyFill="1" applyBorder="1" applyAlignment="1" applyProtection="1">
      <protection hidden="1"/>
    </xf>
    <xf numFmtId="49" fontId="6" fillId="2" borderId="7" xfId="1" applyNumberFormat="1" applyFont="1" applyFill="1" applyBorder="1" applyAlignment="1" applyProtection="1">
      <protection hidden="1"/>
    </xf>
    <xf numFmtId="49" fontId="6" fillId="2" borderId="44" xfId="1" applyNumberFormat="1" applyFont="1" applyFill="1" applyBorder="1" applyAlignment="1" applyProtection="1">
      <alignment horizontal="center"/>
      <protection hidden="1"/>
    </xf>
    <xf numFmtId="49" fontId="6" fillId="2" borderId="29" xfId="1" applyNumberFormat="1" applyFont="1" applyFill="1" applyBorder="1" applyAlignment="1" applyProtection="1">
      <protection hidden="1"/>
    </xf>
    <xf numFmtId="2" fontId="6" fillId="2" borderId="26" xfId="1" applyNumberFormat="1" applyFont="1" applyFill="1" applyBorder="1" applyAlignment="1" applyProtection="1">
      <alignment horizontal="center"/>
      <protection hidden="1"/>
    </xf>
    <xf numFmtId="49" fontId="6" fillId="2" borderId="0" xfId="1" applyNumberFormat="1" applyFont="1" applyFill="1" applyBorder="1" applyAlignment="1" applyProtection="1">
      <alignment horizontal="left"/>
      <protection hidden="1"/>
    </xf>
    <xf numFmtId="49" fontId="2" fillId="2" borderId="0" xfId="1" applyNumberFormat="1" applyFont="1" applyFill="1" applyBorder="1" applyAlignment="1" applyProtection="1">
      <alignment horizontal="left"/>
      <protection hidden="1"/>
    </xf>
    <xf numFmtId="49" fontId="2" fillId="2" borderId="37" xfId="1" applyNumberFormat="1" applyFont="1" applyFill="1" applyBorder="1" applyAlignment="1" applyProtection="1">
      <alignment horizontal="left"/>
      <protection hidden="1"/>
    </xf>
    <xf numFmtId="164" fontId="2" fillId="2" borderId="21" xfId="1" applyNumberFormat="1" applyFont="1" applyFill="1" applyBorder="1" applyAlignment="1" applyProtection="1">
      <alignment horizontal="center"/>
      <protection hidden="1"/>
    </xf>
    <xf numFmtId="49" fontId="6" fillId="2" borderId="40" xfId="1" applyNumberFormat="1" applyFont="1" applyFill="1" applyBorder="1" applyAlignment="1" applyProtection="1">
      <alignment horizontal="center"/>
      <protection hidden="1"/>
    </xf>
    <xf numFmtId="164" fontId="2" fillId="2" borderId="0" xfId="1" applyNumberFormat="1" applyFont="1" applyFill="1" applyBorder="1" applyAlignment="1" applyProtection="1">
      <alignment horizontal="center"/>
      <protection hidden="1"/>
    </xf>
    <xf numFmtId="164" fontId="6" fillId="2" borderId="39" xfId="1" applyNumberFormat="1" applyFont="1" applyFill="1" applyBorder="1" applyAlignment="1" applyProtection="1">
      <alignment horizontal="center"/>
      <protection hidden="1"/>
    </xf>
    <xf numFmtId="164" fontId="3" fillId="2" borderId="27" xfId="1" applyNumberFormat="1" applyFont="1" applyFill="1" applyBorder="1" applyAlignment="1" applyProtection="1">
      <alignment horizontal="center"/>
      <protection hidden="1"/>
    </xf>
    <xf numFmtId="164" fontId="11" fillId="2" borderId="0" xfId="1" applyNumberFormat="1" applyFont="1" applyFill="1" applyBorder="1" applyAlignment="1" applyProtection="1">
      <alignment horizontal="center"/>
      <protection hidden="1"/>
    </xf>
    <xf numFmtId="164" fontId="3" fillId="2" borderId="0" xfId="1" applyNumberFormat="1" applyFont="1" applyFill="1" applyBorder="1" applyAlignment="1" applyProtection="1">
      <alignment horizontal="center"/>
      <protection hidden="1"/>
    </xf>
    <xf numFmtId="49" fontId="3" fillId="2" borderId="34" xfId="1" applyNumberFormat="1" applyFont="1" applyFill="1" applyBorder="1" applyAlignment="1" applyProtection="1">
      <protection hidden="1"/>
    </xf>
    <xf numFmtId="49" fontId="6" fillId="2" borderId="0" xfId="1" applyNumberFormat="1" applyFont="1" applyFill="1" applyAlignment="1" applyProtection="1">
      <alignment horizontal="center"/>
      <protection hidden="1"/>
    </xf>
    <xf numFmtId="0" fontId="6" fillId="2" borderId="0" xfId="1" applyFont="1" applyFill="1" applyAlignment="1" applyProtection="1">
      <alignment horizontal="center"/>
      <protection hidden="1"/>
    </xf>
    <xf numFmtId="2" fontId="6" fillId="2" borderId="5" xfId="1" applyNumberFormat="1" applyFont="1" applyFill="1" applyBorder="1" applyAlignment="1" applyProtection="1">
      <alignment horizontal="center"/>
      <protection hidden="1"/>
    </xf>
    <xf numFmtId="2" fontId="2" fillId="2" borderId="11" xfId="1" applyNumberFormat="1" applyFont="1" applyFill="1" applyBorder="1" applyAlignment="1" applyProtection="1">
      <alignment horizontal="center"/>
      <protection hidden="1"/>
    </xf>
    <xf numFmtId="2" fontId="6" fillId="2" borderId="11" xfId="1" applyNumberFormat="1" applyFont="1" applyFill="1" applyBorder="1" applyAlignment="1" applyProtection="1">
      <alignment horizontal="center"/>
      <protection hidden="1"/>
    </xf>
    <xf numFmtId="2" fontId="6" fillId="2" borderId="3" xfId="1" applyNumberFormat="1" applyFont="1" applyFill="1" applyBorder="1" applyAlignment="1" applyProtection="1">
      <alignment horizontal="center"/>
      <protection hidden="1"/>
    </xf>
    <xf numFmtId="49" fontId="6" fillId="2" borderId="28" xfId="1" applyNumberFormat="1" applyFont="1" applyFill="1" applyBorder="1" applyAlignment="1" applyProtection="1">
      <alignment horizontal="center"/>
      <protection hidden="1"/>
    </xf>
    <xf numFmtId="49" fontId="6" fillId="2" borderId="27" xfId="1" applyNumberFormat="1" applyFont="1" applyFill="1" applyBorder="1" applyAlignment="1" applyProtection="1">
      <alignment horizontal="center"/>
      <protection hidden="1"/>
    </xf>
    <xf numFmtId="49" fontId="2" fillId="2" borderId="32" xfId="1" applyNumberFormat="1" applyFont="1" applyFill="1" applyBorder="1" applyAlignment="1" applyProtection="1">
      <alignment horizontal="left"/>
      <protection hidden="1"/>
    </xf>
    <xf numFmtId="49" fontId="2" fillId="2" borderId="33" xfId="1" applyNumberFormat="1" applyFont="1" applyFill="1" applyBorder="1" applyAlignment="1" applyProtection="1">
      <alignment horizontal="left"/>
      <protection hidden="1"/>
    </xf>
    <xf numFmtId="164" fontId="11" fillId="2" borderId="34" xfId="1" applyNumberFormat="1" applyFont="1" applyFill="1" applyBorder="1" applyAlignment="1" applyProtection="1">
      <alignment horizontal="center"/>
      <protection hidden="1"/>
    </xf>
    <xf numFmtId="0" fontId="6" fillId="2" borderId="11" xfId="1" applyFont="1" applyFill="1" applyBorder="1" applyAlignment="1" applyProtection="1">
      <alignment horizontal="center"/>
      <protection hidden="1"/>
    </xf>
    <xf numFmtId="0" fontId="6" fillId="2" borderId="12" xfId="1" applyFont="1" applyFill="1" applyBorder="1" applyAlignment="1" applyProtection="1">
      <protection hidden="1"/>
    </xf>
    <xf numFmtId="0" fontId="2" fillId="2" borderId="11" xfId="1" applyFont="1" applyFill="1" applyBorder="1" applyAlignment="1" applyProtection="1">
      <alignment horizontal="center"/>
      <protection hidden="1"/>
    </xf>
    <xf numFmtId="0" fontId="6" fillId="2" borderId="3" xfId="1" applyFont="1" applyFill="1" applyBorder="1" applyAlignment="1" applyProtection="1">
      <alignment horizontal="center"/>
      <protection hidden="1"/>
    </xf>
    <xf numFmtId="164" fontId="6" fillId="2" borderId="0" xfId="1" applyNumberFormat="1" applyFont="1" applyFill="1" applyBorder="1" applyAlignment="1" applyProtection="1">
      <alignment horizontal="center"/>
      <protection hidden="1"/>
    </xf>
    <xf numFmtId="2" fontId="6" fillId="2" borderId="0" xfId="1" applyNumberFormat="1" applyFont="1" applyFill="1" applyBorder="1" applyAlignment="1" applyProtection="1">
      <alignment horizontal="center"/>
      <protection hidden="1"/>
    </xf>
    <xf numFmtId="49" fontId="11" fillId="2" borderId="34" xfId="1" applyNumberFormat="1" applyFont="1" applyFill="1" applyBorder="1" applyAlignment="1" applyProtection="1">
      <protection hidden="1"/>
    </xf>
    <xf numFmtId="164" fontId="2" fillId="2" borderId="26" xfId="1" applyNumberFormat="1" applyFont="1" applyFill="1" applyBorder="1" applyAlignment="1" applyProtection="1">
      <alignment horizontal="left" indent="2"/>
      <protection hidden="1"/>
    </xf>
    <xf numFmtId="49" fontId="6" fillId="2" borderId="31" xfId="1" applyNumberFormat="1" applyFont="1" applyFill="1" applyBorder="1" applyAlignment="1" applyProtection="1">
      <protection hidden="1"/>
    </xf>
    <xf numFmtId="49" fontId="2" fillId="2" borderId="0" xfId="1" applyNumberFormat="1" applyFont="1" applyFill="1" applyBorder="1" applyAlignment="1" applyProtection="1">
      <alignment horizontal="center"/>
      <protection hidden="1"/>
    </xf>
    <xf numFmtId="49" fontId="2" fillId="2" borderId="37" xfId="1" applyNumberFormat="1" applyFont="1" applyFill="1" applyBorder="1" applyAlignment="1" applyProtection="1">
      <alignment horizontal="center"/>
      <protection hidden="1"/>
    </xf>
    <xf numFmtId="164" fontId="6" fillId="2" borderId="31" xfId="1" applyNumberFormat="1" applyFont="1" applyFill="1" applyBorder="1" applyAlignment="1" applyProtection="1">
      <alignment horizontal="center"/>
      <protection hidden="1"/>
    </xf>
    <xf numFmtId="0" fontId="6" fillId="2" borderId="6" xfId="1" applyFont="1" applyFill="1" applyBorder="1" applyAlignment="1" applyProtection="1">
      <alignment horizontal="center"/>
      <protection hidden="1"/>
    </xf>
    <xf numFmtId="49" fontId="2" fillId="2" borderId="29" xfId="1" applyNumberFormat="1" applyFont="1" applyFill="1" applyBorder="1" applyAlignment="1" applyProtection="1">
      <alignment horizontal="left"/>
      <protection hidden="1"/>
    </xf>
    <xf numFmtId="49" fontId="6" fillId="2" borderId="29" xfId="1" applyNumberFormat="1" applyFont="1" applyFill="1" applyBorder="1" applyAlignment="1" applyProtection="1">
      <alignment horizontal="center"/>
      <protection hidden="1"/>
    </xf>
    <xf numFmtId="0" fontId="6" fillId="2" borderId="7" xfId="1" applyFont="1" applyFill="1" applyBorder="1" applyAlignment="1" applyProtection="1">
      <alignment horizontal="center"/>
      <protection hidden="1"/>
    </xf>
    <xf numFmtId="164" fontId="2" fillId="2" borderId="11" xfId="1" applyNumberFormat="1" applyFont="1" applyFill="1" applyBorder="1" applyAlignment="1" applyProtection="1">
      <alignment horizontal="center"/>
      <protection hidden="1"/>
    </xf>
    <xf numFmtId="164" fontId="9" fillId="2" borderId="30" xfId="1" applyNumberFormat="1" applyFont="1" applyFill="1" applyBorder="1" applyAlignment="1" applyProtection="1">
      <alignment horizontal="center"/>
      <protection hidden="1"/>
    </xf>
    <xf numFmtId="164" fontId="10" fillId="2" borderId="30" xfId="1" applyNumberFormat="1" applyFont="1" applyFill="1" applyBorder="1" applyAlignment="1" applyProtection="1">
      <alignment horizontal="center"/>
      <protection hidden="1"/>
    </xf>
    <xf numFmtId="49" fontId="6" fillId="2" borderId="0" xfId="1" applyNumberFormat="1" applyFont="1" applyFill="1" applyAlignment="1" applyProtection="1">
      <alignment horizontal="left"/>
      <protection hidden="1"/>
    </xf>
    <xf numFmtId="49" fontId="6" fillId="2" borderId="18" xfId="1" applyNumberFormat="1" applyFont="1" applyFill="1" applyBorder="1" applyAlignment="1" applyProtection="1">
      <alignment horizontal="center"/>
      <protection hidden="1"/>
    </xf>
    <xf numFmtId="49" fontId="6" fillId="2" borderId="19" xfId="1" applyNumberFormat="1" applyFont="1" applyFill="1" applyBorder="1" applyAlignment="1" applyProtection="1">
      <alignment horizontal="center"/>
      <protection hidden="1"/>
    </xf>
    <xf numFmtId="164" fontId="6" fillId="2" borderId="24" xfId="1" applyNumberFormat="1" applyFont="1" applyFill="1" applyBorder="1" applyAlignment="1" applyProtection="1">
      <alignment horizontal="center"/>
      <protection hidden="1"/>
    </xf>
    <xf numFmtId="164" fontId="6" fillId="2" borderId="50" xfId="1" applyNumberFormat="1" applyFont="1" applyFill="1" applyBorder="1" applyAlignment="1" applyProtection="1">
      <alignment horizontal="center"/>
      <protection hidden="1"/>
    </xf>
    <xf numFmtId="2" fontId="6" fillId="2" borderId="45" xfId="1" applyNumberFormat="1" applyFont="1" applyFill="1" applyBorder="1" applyAlignment="1" applyProtection="1">
      <alignment horizontal="center"/>
      <protection hidden="1"/>
    </xf>
    <xf numFmtId="49" fontId="2" fillId="2" borderId="18" xfId="1" applyNumberFormat="1" applyFont="1" applyFill="1" applyBorder="1" applyAlignment="1" applyProtection="1">
      <alignment horizontal="center"/>
      <protection hidden="1"/>
    </xf>
    <xf numFmtId="49" fontId="2" fillId="2" borderId="19" xfId="1" applyNumberFormat="1" applyFont="1" applyFill="1" applyBorder="1" applyAlignment="1" applyProtection="1">
      <alignment horizontal="center"/>
      <protection hidden="1"/>
    </xf>
    <xf numFmtId="49" fontId="6" fillId="2" borderId="30" xfId="1" applyNumberFormat="1" applyFont="1" applyFill="1" applyBorder="1" applyAlignment="1" applyProtection="1">
      <alignment horizontal="left"/>
      <protection hidden="1"/>
    </xf>
    <xf numFmtId="49" fontId="6" fillId="2" borderId="37" xfId="1" applyNumberFormat="1" applyFont="1" applyFill="1" applyBorder="1" applyAlignment="1" applyProtection="1">
      <alignment horizontal="left"/>
      <protection hidden="1"/>
    </xf>
    <xf numFmtId="164" fontId="2" fillId="2" borderId="37" xfId="1" applyNumberFormat="1" applyFont="1" applyFill="1" applyBorder="1" applyAlignment="1" applyProtection="1">
      <alignment horizontal="center"/>
      <protection hidden="1"/>
    </xf>
    <xf numFmtId="2" fontId="6" fillId="2" borderId="38" xfId="1" applyNumberFormat="1" applyFont="1" applyFill="1" applyBorder="1" applyAlignment="1" applyProtection="1">
      <alignment horizontal="center"/>
      <protection hidden="1"/>
    </xf>
    <xf numFmtId="49" fontId="6" fillId="2" borderId="31" xfId="1" applyNumberFormat="1" applyFont="1" applyFill="1" applyBorder="1" applyAlignment="1" applyProtection="1">
      <alignment horizontal="left"/>
      <protection hidden="1"/>
    </xf>
    <xf numFmtId="164" fontId="2" fillId="2" borderId="39" xfId="1" applyNumberFormat="1" applyFont="1" applyFill="1" applyBorder="1" applyAlignment="1" applyProtection="1">
      <alignment horizontal="center"/>
      <protection hidden="1"/>
    </xf>
    <xf numFmtId="49" fontId="3" fillId="2" borderId="0" xfId="1" applyNumberFormat="1" applyFont="1" applyFill="1" applyBorder="1" applyAlignment="1" applyProtection="1">
      <protection hidden="1"/>
    </xf>
    <xf numFmtId="49" fontId="6" fillId="2" borderId="37" xfId="1" applyNumberFormat="1" applyFont="1" applyFill="1" applyBorder="1" applyAlignment="1" applyProtection="1">
      <alignment horizontal="center"/>
      <protection hidden="1"/>
    </xf>
    <xf numFmtId="164" fontId="6" fillId="2" borderId="12" xfId="1" applyNumberFormat="1" applyFont="1" applyFill="1" applyBorder="1" applyAlignment="1" applyProtection="1">
      <alignment horizontal="center"/>
      <protection hidden="1"/>
    </xf>
    <xf numFmtId="49" fontId="6" fillId="2" borderId="31" xfId="1" applyNumberFormat="1" applyFont="1" applyFill="1" applyBorder="1" applyAlignment="1" applyProtection="1">
      <alignment horizontal="center"/>
      <protection hidden="1"/>
    </xf>
    <xf numFmtId="49" fontId="6" fillId="2" borderId="12" xfId="1" applyNumberFormat="1" applyFont="1" applyFill="1" applyBorder="1" applyAlignment="1" applyProtection="1">
      <alignment horizontal="center"/>
      <protection hidden="1"/>
    </xf>
    <xf numFmtId="49" fontId="6" fillId="2" borderId="34" xfId="1" applyNumberFormat="1" applyFont="1" applyFill="1" applyBorder="1" applyAlignment="1" applyProtection="1">
      <alignment horizontal="left"/>
      <protection hidden="1"/>
    </xf>
    <xf numFmtId="49" fontId="3" fillId="2" borderId="0" xfId="1" applyNumberFormat="1" applyFont="1" applyFill="1" applyBorder="1" applyAlignment="1" applyProtection="1">
      <alignment horizontal="left"/>
      <protection hidden="1"/>
    </xf>
    <xf numFmtId="164" fontId="3" fillId="2" borderId="39" xfId="1" applyNumberFormat="1" applyFont="1" applyFill="1" applyBorder="1" applyAlignment="1" applyProtection="1">
      <alignment horizontal="center"/>
      <protection hidden="1"/>
    </xf>
    <xf numFmtId="164" fontId="3" fillId="2" borderId="21" xfId="1" applyNumberFormat="1" applyFont="1" applyFill="1" applyBorder="1" applyAlignment="1" applyProtection="1">
      <alignment horizontal="center"/>
      <protection hidden="1"/>
    </xf>
    <xf numFmtId="2" fontId="6" fillId="2" borderId="21" xfId="1" applyNumberFormat="1" applyFont="1" applyFill="1" applyBorder="1" applyAlignment="1" applyProtection="1">
      <alignment horizontal="center"/>
      <protection hidden="1"/>
    </xf>
    <xf numFmtId="49" fontId="3" fillId="2" borderId="13" xfId="1" applyNumberFormat="1" applyFont="1" applyFill="1" applyBorder="1" applyAlignment="1" applyProtection="1">
      <protection hidden="1"/>
    </xf>
    <xf numFmtId="49" fontId="3" fillId="2" borderId="13" xfId="1" applyNumberFormat="1" applyFont="1" applyFill="1" applyBorder="1" applyAlignment="1" applyProtection="1">
      <alignment horizontal="left"/>
      <protection hidden="1"/>
    </xf>
    <xf numFmtId="49" fontId="2" fillId="2" borderId="7" xfId="1" applyNumberFormat="1" applyFont="1" applyFill="1" applyBorder="1" applyAlignment="1" applyProtection="1">
      <alignment wrapText="1"/>
      <protection hidden="1"/>
    </xf>
    <xf numFmtId="2" fontId="6" fillId="2" borderId="54" xfId="1" applyNumberFormat="1" applyFont="1" applyFill="1" applyBorder="1" applyAlignment="1" applyProtection="1">
      <alignment horizontal="center"/>
      <protection hidden="1"/>
    </xf>
    <xf numFmtId="49" fontId="6" fillId="2" borderId="24" xfId="1" applyNumberFormat="1" applyFont="1" applyFill="1" applyBorder="1" applyAlignment="1" applyProtection="1">
      <alignment horizontal="left"/>
      <protection hidden="1"/>
    </xf>
    <xf numFmtId="49" fontId="6" fillId="2" borderId="23" xfId="1" applyNumberFormat="1" applyFont="1" applyFill="1" applyBorder="1" applyAlignment="1" applyProtection="1">
      <alignment horizontal="left"/>
      <protection hidden="1"/>
    </xf>
    <xf numFmtId="164" fontId="6" fillId="2" borderId="23" xfId="1" applyNumberFormat="1" applyFont="1" applyFill="1" applyBorder="1" applyAlignment="1" applyProtection="1">
      <alignment horizontal="center"/>
      <protection hidden="1"/>
    </xf>
    <xf numFmtId="49" fontId="2" fillId="2" borderId="48" xfId="1" applyNumberFormat="1" applyFont="1" applyFill="1" applyBorder="1" applyAlignment="1" applyProtection="1">
      <alignment horizontal="left"/>
      <protection hidden="1"/>
    </xf>
    <xf numFmtId="0" fontId="6" fillId="2" borderId="0" xfId="1" applyFont="1" applyFill="1" applyBorder="1" applyAlignment="1" applyProtection="1">
      <alignment horizontal="center"/>
      <protection hidden="1"/>
    </xf>
    <xf numFmtId="2" fontId="2" fillId="2" borderId="17" xfId="1" applyNumberFormat="1" applyFont="1" applyFill="1" applyBorder="1" applyAlignment="1" applyProtection="1">
      <alignment horizontal="center"/>
      <protection hidden="1"/>
    </xf>
    <xf numFmtId="49" fontId="10" fillId="2" borderId="11" xfId="1" applyNumberFormat="1" applyFont="1" applyFill="1" applyBorder="1" applyAlignment="1" applyProtection="1">
      <alignment horizontal="center"/>
      <protection hidden="1"/>
    </xf>
    <xf numFmtId="49" fontId="6" fillId="2" borderId="8" xfId="1" applyNumberFormat="1" applyFont="1" applyFill="1" applyBorder="1" applyAlignment="1" applyProtection="1">
      <protection hidden="1"/>
    </xf>
    <xf numFmtId="49" fontId="6" fillId="2" borderId="9" xfId="1" applyNumberFormat="1" applyFont="1" applyFill="1" applyBorder="1" applyAlignment="1" applyProtection="1">
      <protection hidden="1"/>
    </xf>
    <xf numFmtId="49" fontId="6" fillId="2" borderId="3" xfId="1" applyNumberFormat="1" applyFont="1" applyFill="1" applyBorder="1" applyAlignment="1" applyProtection="1">
      <protection hidden="1"/>
    </xf>
    <xf numFmtId="2" fontId="6" fillId="2" borderId="9" xfId="1" applyNumberFormat="1" applyFont="1" applyFill="1" applyBorder="1" applyAlignment="1" applyProtection="1">
      <alignment horizontal="center"/>
      <protection hidden="1"/>
    </xf>
    <xf numFmtId="2" fontId="2" fillId="2" borderId="21" xfId="1" applyNumberFormat="1" applyFont="1" applyFill="1" applyBorder="1" applyAlignment="1" applyProtection="1">
      <alignment horizontal="center"/>
      <protection hidden="1"/>
    </xf>
    <xf numFmtId="49" fontId="6" fillId="2" borderId="34" xfId="1" applyNumberFormat="1" applyFont="1" applyFill="1" applyBorder="1" applyAlignment="1" applyProtection="1">
      <protection hidden="1"/>
    </xf>
    <xf numFmtId="164" fontId="2" fillId="2" borderId="1" xfId="1" applyNumberFormat="1" applyFont="1" applyFill="1" applyBorder="1" applyAlignment="1" applyProtection="1">
      <alignment horizontal="center"/>
      <protection hidden="1"/>
    </xf>
    <xf numFmtId="164" fontId="2" fillId="2" borderId="2" xfId="1" applyNumberFormat="1" applyFont="1" applyFill="1" applyBorder="1" applyAlignment="1" applyProtection="1">
      <alignment horizontal="center"/>
      <protection hidden="1"/>
    </xf>
    <xf numFmtId="164" fontId="2" fillId="2" borderId="34" xfId="1" applyNumberFormat="1" applyFont="1" applyFill="1" applyBorder="1" applyAlignment="1" applyProtection="1">
      <alignment horizontal="center"/>
      <protection hidden="1"/>
    </xf>
    <xf numFmtId="49" fontId="2" fillId="2" borderId="41" xfId="1" applyNumberFormat="1" applyFont="1" applyFill="1" applyBorder="1" applyAlignment="1" applyProtection="1">
      <alignment horizontal="center"/>
      <protection hidden="1"/>
    </xf>
    <xf numFmtId="49" fontId="2" fillId="2" borderId="42" xfId="1" applyNumberFormat="1" applyFont="1" applyFill="1" applyBorder="1" applyAlignment="1" applyProtection="1">
      <alignment horizontal="center"/>
      <protection hidden="1"/>
    </xf>
    <xf numFmtId="49" fontId="2" fillId="2" borderId="51" xfId="1" applyNumberFormat="1" applyFont="1" applyFill="1" applyBorder="1" applyAlignment="1" applyProtection="1">
      <alignment horizontal="center"/>
      <protection hidden="1"/>
    </xf>
    <xf numFmtId="49" fontId="2" fillId="2" borderId="34" xfId="1" applyNumberFormat="1" applyFont="1" applyFill="1" applyBorder="1" applyAlignment="1" applyProtection="1">
      <alignment horizontal="center"/>
      <protection hidden="1"/>
    </xf>
    <xf numFmtId="49" fontId="2" fillId="2" borderId="52" xfId="1" applyNumberFormat="1" applyFont="1" applyFill="1" applyBorder="1" applyAlignment="1" applyProtection="1">
      <alignment horizontal="center"/>
      <protection hidden="1"/>
    </xf>
    <xf numFmtId="2" fontId="2" fillId="2" borderId="43" xfId="1" applyNumberFormat="1" applyFont="1" applyFill="1" applyBorder="1" applyAlignment="1" applyProtection="1">
      <alignment horizontal="center"/>
      <protection hidden="1"/>
    </xf>
    <xf numFmtId="1" fontId="11" fillId="2" borderId="17" xfId="1" applyNumberFormat="1" applyFont="1" applyFill="1" applyBorder="1" applyAlignment="1" applyProtection="1">
      <alignment horizontal="center"/>
      <protection hidden="1"/>
    </xf>
    <xf numFmtId="164" fontId="6" fillId="2" borderId="34" xfId="1" applyNumberFormat="1" applyFont="1" applyFill="1" applyBorder="1" applyAlignment="1" applyProtection="1">
      <alignment horizontal="center"/>
      <protection hidden="1"/>
    </xf>
    <xf numFmtId="1" fontId="2" fillId="2" borderId="34" xfId="1" applyNumberFormat="1" applyFont="1" applyFill="1" applyBorder="1" applyAlignment="1" applyProtection="1">
      <alignment horizontal="center"/>
      <protection hidden="1"/>
    </xf>
    <xf numFmtId="164" fontId="2" fillId="2" borderId="43" xfId="1" applyNumberFormat="1" applyFont="1" applyFill="1" applyBorder="1" applyAlignment="1" applyProtection="1">
      <alignment horizontal="center"/>
      <protection hidden="1"/>
    </xf>
    <xf numFmtId="1" fontId="2" fillId="2" borderId="17" xfId="1" applyNumberFormat="1" applyFont="1" applyFill="1" applyBorder="1" applyAlignment="1" applyProtection="1">
      <alignment horizontal="center"/>
      <protection hidden="1"/>
    </xf>
    <xf numFmtId="1" fontId="2" fillId="2" borderId="3" xfId="1" applyNumberFormat="1" applyFont="1" applyFill="1" applyBorder="1" applyAlignment="1" applyProtection="1">
      <alignment horizontal="center"/>
      <protection hidden="1"/>
    </xf>
    <xf numFmtId="49" fontId="6" fillId="2" borderId="1" xfId="1" applyNumberFormat="1" applyFont="1" applyFill="1" applyBorder="1" applyAlignment="1" applyProtection="1">
      <alignment horizontal="center"/>
      <protection hidden="1"/>
    </xf>
    <xf numFmtId="49" fontId="6" fillId="2" borderId="2" xfId="1" applyNumberFormat="1" applyFont="1" applyFill="1" applyBorder="1" applyAlignment="1" applyProtection="1">
      <alignment horizontal="center"/>
      <protection hidden="1"/>
    </xf>
    <xf numFmtId="49" fontId="6" fillId="2" borderId="42" xfId="1" applyNumberFormat="1" applyFont="1" applyFill="1" applyBorder="1" applyAlignment="1" applyProtection="1">
      <alignment horizontal="center"/>
      <protection hidden="1"/>
    </xf>
    <xf numFmtId="49" fontId="2" fillId="2" borderId="20" xfId="1" applyNumberFormat="1" applyFont="1" applyFill="1" applyBorder="1" applyAlignment="1" applyProtection="1">
      <alignment horizontal="left"/>
      <protection hidden="1"/>
    </xf>
    <xf numFmtId="49" fontId="6" fillId="2" borderId="20" xfId="1" applyNumberFormat="1" applyFont="1" applyFill="1" applyBorder="1" applyAlignment="1" applyProtection="1">
      <alignment horizontal="left"/>
      <protection hidden="1"/>
    </xf>
    <xf numFmtId="164" fontId="3" fillId="2" borderId="42" xfId="1" applyNumberFormat="1" applyFont="1" applyFill="1" applyBorder="1" applyAlignment="1" applyProtection="1">
      <alignment horizontal="center"/>
      <protection hidden="1"/>
    </xf>
    <xf numFmtId="164" fontId="9" fillId="2" borderId="5" xfId="1" applyNumberFormat="1" applyFont="1" applyFill="1" applyBorder="1" applyAlignment="1" applyProtection="1">
      <alignment horizontal="center"/>
      <protection hidden="1"/>
    </xf>
    <xf numFmtId="1" fontId="6" fillId="2" borderId="3" xfId="1" applyNumberFormat="1" applyFont="1" applyFill="1" applyBorder="1" applyAlignment="1" applyProtection="1">
      <alignment horizontal="center"/>
      <protection hidden="1"/>
    </xf>
    <xf numFmtId="1" fontId="2" fillId="2" borderId="30" xfId="1" applyNumberFormat="1" applyFont="1" applyFill="1" applyBorder="1" applyAlignment="1" applyProtection="1">
      <alignment horizontal="center"/>
      <protection hidden="1"/>
    </xf>
    <xf numFmtId="49" fontId="6" fillId="2" borderId="53" xfId="1" applyNumberFormat="1" applyFont="1" applyFill="1" applyBorder="1" applyAlignment="1" applyProtection="1">
      <alignment horizontal="center"/>
      <protection hidden="1"/>
    </xf>
    <xf numFmtId="49" fontId="6" fillId="2" borderId="48" xfId="1" applyNumberFormat="1" applyFont="1" applyFill="1" applyBorder="1" applyAlignment="1" applyProtection="1">
      <alignment horizontal="left"/>
      <protection hidden="1"/>
    </xf>
    <xf numFmtId="49" fontId="6" fillId="2" borderId="49" xfId="1" applyNumberFormat="1" applyFont="1" applyFill="1" applyBorder="1" applyAlignment="1" applyProtection="1">
      <alignment horizontal="left"/>
      <protection hidden="1"/>
    </xf>
    <xf numFmtId="164" fontId="3" fillId="2" borderId="2" xfId="1" applyNumberFormat="1" applyFont="1" applyFill="1" applyBorder="1" applyAlignment="1" applyProtection="1">
      <alignment horizontal="center"/>
      <protection hidden="1"/>
    </xf>
    <xf numFmtId="164" fontId="3" fillId="2" borderId="15" xfId="1" applyNumberFormat="1" applyFont="1" applyFill="1" applyBorder="1" applyAlignment="1" applyProtection="1">
      <alignment horizontal="center"/>
      <protection hidden="1"/>
    </xf>
    <xf numFmtId="0" fontId="6" fillId="2" borderId="34" xfId="1" applyFont="1" applyFill="1" applyBorder="1" applyAlignment="1" applyProtection="1">
      <alignment horizontal="center"/>
      <protection hidden="1"/>
    </xf>
    <xf numFmtId="0" fontId="2" fillId="2" borderId="34" xfId="1" applyFont="1" applyFill="1" applyBorder="1" applyAlignment="1" applyProtection="1">
      <alignment horizontal="center"/>
      <protection hidden="1"/>
    </xf>
    <xf numFmtId="1" fontId="2" fillId="2" borderId="21" xfId="1" applyNumberFormat="1" applyFont="1" applyFill="1" applyBorder="1" applyAlignment="1" applyProtection="1">
      <alignment horizontal="center"/>
      <protection hidden="1"/>
    </xf>
    <xf numFmtId="1" fontId="2" fillId="2" borderId="22" xfId="1" applyNumberFormat="1" applyFont="1" applyFill="1" applyBorder="1" applyAlignment="1" applyProtection="1">
      <alignment horizontal="center"/>
      <protection hidden="1"/>
    </xf>
    <xf numFmtId="164" fontId="6" fillId="2" borderId="0" xfId="1" applyNumberFormat="1" applyFont="1" applyFill="1" applyAlignment="1" applyProtection="1">
      <alignment horizontal="center"/>
      <protection hidden="1"/>
    </xf>
    <xf numFmtId="2" fontId="6" fillId="2" borderId="0" xfId="1" applyNumberFormat="1" applyFont="1" applyFill="1" applyAlignment="1" applyProtection="1">
      <alignment horizontal="center"/>
      <protection hidden="1"/>
    </xf>
    <xf numFmtId="49" fontId="3" fillId="2" borderId="0" xfId="1" applyNumberFormat="1" applyFont="1" applyFill="1" applyAlignment="1" applyProtection="1">
      <alignment horizontal="left"/>
      <protection hidden="1"/>
    </xf>
    <xf numFmtId="1" fontId="6" fillId="2" borderId="30" xfId="1" applyNumberFormat="1" applyFont="1" applyFill="1" applyBorder="1" applyAlignment="1" applyProtection="1">
      <alignment horizontal="center"/>
      <protection hidden="1"/>
    </xf>
    <xf numFmtId="164" fontId="2" fillId="2" borderId="30" xfId="1" applyNumberFormat="1" applyFont="1" applyFill="1" applyBorder="1" applyAlignment="1" applyProtection="1">
      <alignment horizontal="center" wrapText="1"/>
      <protection hidden="1"/>
    </xf>
    <xf numFmtId="0" fontId="6" fillId="2" borderId="3" xfId="1" applyFont="1" applyFill="1" applyBorder="1" applyProtection="1">
      <protection hidden="1"/>
    </xf>
    <xf numFmtId="49" fontId="2" fillId="2" borderId="3" xfId="1" applyNumberFormat="1" applyFont="1" applyFill="1" applyBorder="1" applyAlignment="1" applyProtection="1">
      <protection hidden="1"/>
    </xf>
    <xf numFmtId="2" fontId="6" fillId="2" borderId="39" xfId="1" applyNumberFormat="1" applyFont="1" applyFill="1" applyBorder="1" applyAlignment="1" applyProtection="1">
      <alignment horizontal="center"/>
      <protection hidden="1"/>
    </xf>
    <xf numFmtId="9" fontId="6" fillId="2" borderId="0" xfId="1" applyNumberFormat="1" applyFont="1" applyFill="1" applyProtection="1">
      <protection hidden="1"/>
    </xf>
    <xf numFmtId="164" fontId="6" fillId="2" borderId="0" xfId="1" applyNumberFormat="1" applyFont="1" applyFill="1" applyBorder="1" applyProtection="1">
      <protection hidden="1"/>
    </xf>
    <xf numFmtId="164" fontId="6" fillId="2" borderId="0" xfId="1" applyNumberFormat="1" applyFont="1" applyFill="1" applyProtection="1">
      <protection hidden="1"/>
    </xf>
    <xf numFmtId="0" fontId="6" fillId="2" borderId="8" xfId="1" applyFont="1" applyFill="1" applyBorder="1" applyProtection="1">
      <protection hidden="1"/>
    </xf>
    <xf numFmtId="0" fontId="6" fillId="2" borderId="9" xfId="1" applyFont="1" applyFill="1" applyBorder="1" applyProtection="1">
      <protection hidden="1"/>
    </xf>
    <xf numFmtId="0" fontId="3" fillId="2" borderId="0" xfId="1" applyFont="1" applyFill="1" applyProtection="1">
      <protection hidden="1"/>
    </xf>
    <xf numFmtId="14" fontId="10" fillId="2" borderId="0" xfId="1" applyNumberFormat="1" applyFont="1" applyFill="1" applyAlignment="1" applyProtection="1">
      <protection hidden="1"/>
    </xf>
    <xf numFmtId="2" fontId="10" fillId="2" borderId="0" xfId="1" applyNumberFormat="1" applyFont="1" applyFill="1" applyAlignment="1" applyProtection="1">
      <protection hidden="1"/>
    </xf>
    <xf numFmtId="49" fontId="6" fillId="2" borderId="41" xfId="1" applyNumberFormat="1" applyFont="1" applyFill="1" applyBorder="1" applyAlignment="1" applyProtection="1">
      <alignment horizontal="center"/>
      <protection hidden="1"/>
    </xf>
    <xf numFmtId="49" fontId="2" fillId="2" borderId="49" xfId="1" applyNumberFormat="1" applyFont="1" applyFill="1" applyBorder="1" applyAlignment="1" applyProtection="1">
      <alignment horizontal="left"/>
      <protection hidden="1"/>
    </xf>
    <xf numFmtId="49" fontId="6" fillId="2" borderId="2" xfId="1" applyNumberFormat="1" applyFont="1" applyFill="1" applyBorder="1" applyAlignment="1" applyProtection="1">
      <alignment horizontal="left"/>
      <protection hidden="1"/>
    </xf>
    <xf numFmtId="49" fontId="2" fillId="2" borderId="2" xfId="1" applyNumberFormat="1" applyFont="1" applyFill="1" applyBorder="1" applyAlignment="1" applyProtection="1">
      <alignment horizontal="left"/>
      <protection hidden="1"/>
    </xf>
    <xf numFmtId="164" fontId="6" fillId="2" borderId="2" xfId="1" applyNumberFormat="1" applyFont="1" applyFill="1" applyBorder="1" applyAlignment="1" applyProtection="1">
      <alignment horizontal="center"/>
      <protection hidden="1"/>
    </xf>
    <xf numFmtId="164" fontId="6" fillId="2" borderId="22" xfId="1" applyNumberFormat="1" applyFont="1" applyFill="1" applyBorder="1" applyAlignment="1" applyProtection="1">
      <alignment horizontal="center"/>
      <protection hidden="1"/>
    </xf>
    <xf numFmtId="164" fontId="6" fillId="2" borderId="54" xfId="1" applyNumberFormat="1" applyFont="1" applyFill="1" applyBorder="1" applyAlignment="1" applyProtection="1">
      <alignment horizontal="center"/>
      <protection hidden="1"/>
    </xf>
    <xf numFmtId="164" fontId="2" fillId="2" borderId="12" xfId="1" applyNumberFormat="1" applyFont="1" applyFill="1" applyBorder="1" applyAlignment="1" applyProtection="1">
      <alignment horizontal="center"/>
      <protection hidden="1"/>
    </xf>
    <xf numFmtId="164" fontId="3" fillId="2" borderId="43" xfId="1" applyNumberFormat="1" applyFont="1" applyFill="1" applyBorder="1" applyAlignment="1" applyProtection="1">
      <alignment horizontal="center"/>
      <protection hidden="1"/>
    </xf>
    <xf numFmtId="49" fontId="2" fillId="2" borderId="34" xfId="1" applyNumberFormat="1" applyFont="1" applyFill="1" applyBorder="1" applyAlignment="1" applyProtection="1">
      <alignment horizontal="left"/>
      <protection hidden="1"/>
    </xf>
    <xf numFmtId="1" fontId="2" fillId="2" borderId="3" xfId="1" applyNumberFormat="1" applyFont="1" applyFill="1" applyBorder="1" applyAlignment="1" applyProtection="1">
      <protection hidden="1"/>
    </xf>
    <xf numFmtId="1" fontId="2" fillId="2" borderId="6" xfId="1" applyNumberFormat="1" applyFont="1" applyFill="1" applyBorder="1" applyAlignment="1" applyProtection="1">
      <protection hidden="1"/>
    </xf>
    <xf numFmtId="1" fontId="2" fillId="2" borderId="6" xfId="1" applyNumberFormat="1" applyFont="1" applyFill="1" applyBorder="1" applyAlignment="1" applyProtection="1">
      <alignment horizontal="center"/>
      <protection hidden="1"/>
    </xf>
    <xf numFmtId="1" fontId="2" fillId="2" borderId="44" xfId="1" applyNumberFormat="1" applyFont="1" applyFill="1" applyBorder="1" applyAlignment="1" applyProtection="1">
      <alignment horizontal="center"/>
      <protection hidden="1"/>
    </xf>
    <xf numFmtId="0" fontId="6" fillId="2" borderId="17" xfId="1" applyFont="1" applyFill="1" applyBorder="1" applyAlignment="1" applyProtection="1">
      <alignment horizontal="center"/>
      <protection hidden="1"/>
    </xf>
    <xf numFmtId="2" fontId="3" fillId="2" borderId="15" xfId="1" applyNumberFormat="1" applyFont="1" applyFill="1" applyBorder="1" applyAlignment="1" applyProtection="1">
      <alignment horizontal="center"/>
      <protection hidden="1"/>
    </xf>
    <xf numFmtId="2" fontId="3" fillId="2" borderId="2" xfId="1" applyNumberFormat="1" applyFont="1" applyFill="1" applyBorder="1" applyAlignment="1" applyProtection="1">
      <alignment horizontal="center"/>
      <protection hidden="1"/>
    </xf>
    <xf numFmtId="164" fontId="6" fillId="2" borderId="38" xfId="1" applyNumberFormat="1" applyFont="1" applyFill="1" applyBorder="1" applyAlignment="1" applyProtection="1">
      <alignment horizontal="left" indent="2"/>
      <protection hidden="1"/>
    </xf>
    <xf numFmtId="49" fontId="2" fillId="2" borderId="48" xfId="1" applyNumberFormat="1" applyFont="1" applyFill="1" applyBorder="1" applyAlignment="1" applyProtection="1">
      <protection hidden="1"/>
    </xf>
    <xf numFmtId="49" fontId="2" fillId="2" borderId="20" xfId="1" applyNumberFormat="1" applyFont="1" applyFill="1" applyBorder="1" applyAlignment="1" applyProtection="1">
      <protection hidden="1"/>
    </xf>
    <xf numFmtId="164" fontId="6" fillId="2" borderId="14" xfId="1" applyNumberFormat="1" applyFont="1" applyFill="1" applyBorder="1" applyAlignment="1" applyProtection="1">
      <alignment horizontal="center"/>
      <protection hidden="1"/>
    </xf>
    <xf numFmtId="2" fontId="6" fillId="2" borderId="15" xfId="1" applyNumberFormat="1" applyFont="1" applyFill="1" applyBorder="1" applyAlignment="1" applyProtection="1">
      <alignment horizontal="center"/>
      <protection hidden="1"/>
    </xf>
    <xf numFmtId="164" fontId="2" fillId="2" borderId="29" xfId="1" applyNumberFormat="1" applyFont="1" applyFill="1" applyBorder="1" applyAlignment="1" applyProtection="1">
      <alignment horizontal="center"/>
      <protection hidden="1"/>
    </xf>
    <xf numFmtId="164" fontId="6" fillId="2" borderId="29" xfId="1" applyNumberFormat="1" applyFont="1" applyFill="1" applyBorder="1" applyAlignment="1" applyProtection="1">
      <alignment horizontal="center"/>
      <protection hidden="1"/>
    </xf>
    <xf numFmtId="0" fontId="2" fillId="2" borderId="29" xfId="1" applyFont="1" applyFill="1" applyBorder="1" applyAlignment="1" applyProtection="1">
      <alignment wrapText="1"/>
      <protection hidden="1"/>
    </xf>
    <xf numFmtId="1" fontId="2" fillId="2" borderId="56" xfId="1" applyNumberFormat="1" applyFont="1" applyFill="1" applyBorder="1" applyAlignment="1" applyProtection="1">
      <alignment horizontal="center"/>
      <protection hidden="1"/>
    </xf>
    <xf numFmtId="0" fontId="6" fillId="2" borderId="0" xfId="1" applyFont="1" applyFill="1" applyBorder="1" applyAlignment="1" applyProtection="1">
      <alignment horizontal="left"/>
      <protection hidden="1"/>
    </xf>
    <xf numFmtId="0" fontId="6" fillId="2" borderId="37" xfId="1" applyFont="1" applyFill="1" applyBorder="1" applyAlignment="1" applyProtection="1">
      <alignment horizontal="center"/>
      <protection hidden="1"/>
    </xf>
    <xf numFmtId="0" fontId="6" fillId="2" borderId="15" xfId="1" applyFont="1" applyFill="1" applyBorder="1" applyProtection="1">
      <protection hidden="1"/>
    </xf>
    <xf numFmtId="0" fontId="6" fillId="2" borderId="17" xfId="1" applyFont="1" applyFill="1" applyBorder="1" applyProtection="1">
      <protection hidden="1"/>
    </xf>
    <xf numFmtId="0" fontId="6" fillId="2" borderId="26" xfId="1" applyFont="1" applyFill="1" applyBorder="1" applyProtection="1">
      <protection hidden="1"/>
    </xf>
    <xf numFmtId="2" fontId="6" fillId="2" borderId="54" xfId="1" applyNumberFormat="1" applyFont="1" applyFill="1" applyBorder="1" applyProtection="1">
      <protection hidden="1"/>
    </xf>
    <xf numFmtId="0" fontId="6" fillId="2" borderId="0" xfId="1" applyFont="1" applyFill="1" applyBorder="1" applyProtection="1">
      <protection hidden="1"/>
    </xf>
    <xf numFmtId="2" fontId="3" fillId="2" borderId="15" xfId="1" applyNumberFormat="1" applyFont="1" applyFill="1" applyBorder="1" applyProtection="1">
      <protection hidden="1"/>
    </xf>
    <xf numFmtId="0" fontId="6" fillId="2" borderId="1" xfId="1" applyFont="1" applyFill="1" applyBorder="1" applyProtection="1">
      <protection hidden="1"/>
    </xf>
    <xf numFmtId="0" fontId="6" fillId="2" borderId="2" xfId="1" applyFont="1" applyFill="1" applyBorder="1" applyProtection="1">
      <protection hidden="1"/>
    </xf>
    <xf numFmtId="2" fontId="6" fillId="2" borderId="26" xfId="1" applyNumberFormat="1" applyFont="1" applyFill="1" applyBorder="1" applyProtection="1">
      <protection hidden="1"/>
    </xf>
    <xf numFmtId="0" fontId="6" fillId="2" borderId="39" xfId="1" applyFont="1" applyFill="1" applyBorder="1" applyAlignment="1" applyProtection="1">
      <alignment horizontal="center"/>
      <protection hidden="1"/>
    </xf>
    <xf numFmtId="49" fontId="10" fillId="2" borderId="44" xfId="1" applyNumberFormat="1" applyFont="1" applyFill="1" applyBorder="1" applyAlignment="1" applyProtection="1">
      <alignment horizontal="center"/>
      <protection hidden="1"/>
    </xf>
    <xf numFmtId="49" fontId="10" fillId="2" borderId="30" xfId="1" applyNumberFormat="1" applyFont="1" applyFill="1" applyBorder="1" applyAlignment="1" applyProtection="1">
      <alignment horizontal="center"/>
      <protection hidden="1"/>
    </xf>
    <xf numFmtId="0" fontId="10" fillId="2" borderId="30" xfId="1" applyFont="1" applyFill="1" applyBorder="1" applyAlignment="1" applyProtection="1">
      <alignment horizontal="center"/>
      <protection hidden="1"/>
    </xf>
    <xf numFmtId="0" fontId="14" fillId="2" borderId="0" xfId="0" applyFont="1" applyFill="1"/>
    <xf numFmtId="49" fontId="10" fillId="2" borderId="10" xfId="1" applyNumberFormat="1" applyFont="1" applyFill="1" applyBorder="1" applyAlignment="1" applyProtection="1">
      <alignment horizontal="center"/>
      <protection hidden="1"/>
    </xf>
    <xf numFmtId="49" fontId="10" fillId="2" borderId="3" xfId="1" applyNumberFormat="1" applyFont="1" applyFill="1" applyBorder="1" applyAlignment="1" applyProtection="1">
      <alignment horizontal="center"/>
      <protection hidden="1"/>
    </xf>
    <xf numFmtId="49" fontId="10" fillId="2" borderId="6" xfId="1" applyNumberFormat="1" applyFont="1" applyFill="1" applyBorder="1" applyAlignment="1" applyProtection="1">
      <alignment horizontal="center"/>
      <protection hidden="1"/>
    </xf>
    <xf numFmtId="49" fontId="10" fillId="2" borderId="29" xfId="1" applyNumberFormat="1" applyFont="1" applyFill="1" applyBorder="1" applyAlignment="1" applyProtection="1">
      <alignment horizontal="center"/>
      <protection hidden="1"/>
    </xf>
    <xf numFmtId="165" fontId="10" fillId="2" borderId="3" xfId="1" applyNumberFormat="1" applyFont="1" applyFill="1" applyBorder="1" applyAlignment="1" applyProtection="1">
      <alignment horizontal="center"/>
      <protection hidden="1"/>
    </xf>
    <xf numFmtId="165" fontId="3" fillId="2" borderId="2" xfId="1" applyNumberFormat="1" applyFont="1" applyFill="1" applyBorder="1" applyAlignment="1" applyProtection="1">
      <alignment horizontal="center"/>
      <protection hidden="1"/>
    </xf>
    <xf numFmtId="165" fontId="6" fillId="2" borderId="9" xfId="1" applyNumberFormat="1" applyFont="1" applyFill="1" applyBorder="1" applyAlignment="1" applyProtection="1">
      <alignment horizontal="center"/>
      <protection hidden="1"/>
    </xf>
    <xf numFmtId="165" fontId="6" fillId="2" borderId="3" xfId="1" applyNumberFormat="1" applyFont="1" applyFill="1" applyBorder="1" applyAlignment="1" applyProtection="1">
      <alignment horizontal="center"/>
      <protection hidden="1"/>
    </xf>
    <xf numFmtId="165" fontId="2" fillId="2" borderId="9" xfId="1" applyNumberFormat="1" applyFont="1" applyFill="1" applyBorder="1" applyAlignment="1" applyProtection="1">
      <alignment horizontal="center"/>
      <protection hidden="1"/>
    </xf>
    <xf numFmtId="165" fontId="2" fillId="2" borderId="30" xfId="1" applyNumberFormat="1" applyFont="1" applyFill="1" applyBorder="1" applyAlignment="1" applyProtection="1">
      <alignment horizontal="center"/>
      <protection hidden="1"/>
    </xf>
    <xf numFmtId="165" fontId="6" fillId="2" borderId="30" xfId="1" applyNumberFormat="1" applyFont="1" applyFill="1" applyBorder="1" applyAlignment="1" applyProtection="1">
      <alignment horizontal="center"/>
      <protection hidden="1"/>
    </xf>
    <xf numFmtId="165" fontId="2" fillId="2" borderId="22" xfId="1" applyNumberFormat="1" applyFont="1" applyFill="1" applyBorder="1" applyAlignment="1" applyProtection="1">
      <alignment horizontal="center"/>
      <protection hidden="1"/>
    </xf>
    <xf numFmtId="165" fontId="10" fillId="2" borderId="30" xfId="1" applyNumberFormat="1" applyFont="1" applyFill="1" applyBorder="1" applyAlignment="1" applyProtection="1">
      <alignment horizontal="center"/>
      <protection hidden="1"/>
    </xf>
    <xf numFmtId="165" fontId="2" fillId="2" borderId="3" xfId="1" applyNumberFormat="1" applyFont="1" applyFill="1" applyBorder="1" applyAlignment="1" applyProtection="1">
      <alignment horizontal="center"/>
      <protection hidden="1"/>
    </xf>
    <xf numFmtId="165" fontId="2" fillId="2" borderId="14" xfId="1" applyNumberFormat="1" applyFont="1" applyFill="1" applyBorder="1" applyAlignment="1" applyProtection="1">
      <alignment horizontal="center"/>
      <protection hidden="1"/>
    </xf>
    <xf numFmtId="165" fontId="6" fillId="2" borderId="11" xfId="1" applyNumberFormat="1" applyFont="1" applyFill="1" applyBorder="1" applyAlignment="1" applyProtection="1">
      <alignment horizontal="center"/>
      <protection hidden="1"/>
    </xf>
    <xf numFmtId="165" fontId="2" fillId="2" borderId="11" xfId="1" applyNumberFormat="1" applyFont="1" applyFill="1" applyBorder="1" applyAlignment="1" applyProtection="1">
      <alignment horizontal="center"/>
      <protection hidden="1"/>
    </xf>
    <xf numFmtId="165" fontId="9" fillId="2" borderId="30" xfId="1" applyNumberFormat="1" applyFont="1" applyFill="1" applyBorder="1" applyAlignment="1" applyProtection="1">
      <alignment horizontal="center"/>
      <protection hidden="1"/>
    </xf>
    <xf numFmtId="165" fontId="3" fillId="2" borderId="15" xfId="1" applyNumberFormat="1" applyFont="1" applyFill="1" applyBorder="1" applyAlignment="1" applyProtection="1">
      <alignment horizontal="center"/>
      <protection hidden="1"/>
    </xf>
    <xf numFmtId="165" fontId="6" fillId="2" borderId="17" xfId="1" applyNumberFormat="1" applyFont="1" applyFill="1" applyBorder="1" applyAlignment="1" applyProtection="1">
      <alignment horizontal="center"/>
      <protection hidden="1"/>
    </xf>
    <xf numFmtId="165" fontId="2" fillId="2" borderId="3" xfId="1" applyNumberFormat="1" applyFont="1" applyFill="1" applyBorder="1" applyAlignment="1" applyProtection="1">
      <alignment horizontal="left"/>
      <protection hidden="1"/>
    </xf>
    <xf numFmtId="165" fontId="6" fillId="2" borderId="26" xfId="1" applyNumberFormat="1" applyFont="1" applyFill="1" applyBorder="1" applyAlignment="1" applyProtection="1">
      <alignment horizontal="center"/>
      <protection hidden="1"/>
    </xf>
    <xf numFmtId="165" fontId="4" fillId="2" borderId="3" xfId="1" applyNumberFormat="1" applyFont="1" applyFill="1" applyBorder="1" applyAlignment="1" applyProtection="1">
      <alignment horizontal="center"/>
      <protection hidden="1"/>
    </xf>
    <xf numFmtId="164" fontId="10" fillId="2" borderId="12" xfId="1" applyNumberFormat="1" applyFont="1" applyFill="1" applyBorder="1" applyAlignment="1" applyProtection="1">
      <alignment horizontal="center"/>
      <protection hidden="1"/>
    </xf>
    <xf numFmtId="165" fontId="10" fillId="2" borderId="11" xfId="1" applyNumberFormat="1" applyFont="1" applyFill="1" applyBorder="1" applyAlignment="1" applyProtection="1">
      <alignment horizontal="center"/>
      <protection hidden="1"/>
    </xf>
    <xf numFmtId="165" fontId="6" fillId="2" borderId="22" xfId="1" applyNumberFormat="1" applyFont="1" applyFill="1" applyBorder="1" applyAlignment="1" applyProtection="1">
      <alignment horizontal="center"/>
      <protection hidden="1"/>
    </xf>
    <xf numFmtId="165" fontId="3" fillId="2" borderId="30" xfId="1" applyNumberFormat="1" applyFont="1" applyFill="1" applyBorder="1" applyAlignment="1" applyProtection="1">
      <alignment horizontal="center"/>
      <protection hidden="1"/>
    </xf>
    <xf numFmtId="165" fontId="2" fillId="2" borderId="42" xfId="1" applyNumberFormat="1" applyFont="1" applyFill="1" applyBorder="1" applyAlignment="1" applyProtection="1">
      <alignment horizontal="center"/>
      <protection hidden="1"/>
    </xf>
    <xf numFmtId="165" fontId="6" fillId="2" borderId="39" xfId="1" applyNumberFormat="1" applyFont="1" applyFill="1" applyBorder="1" applyAlignment="1" applyProtection="1">
      <alignment horizontal="center"/>
      <protection hidden="1"/>
    </xf>
    <xf numFmtId="49" fontId="10" fillId="2" borderId="1" xfId="1" applyNumberFormat="1" applyFont="1" applyFill="1" applyBorder="1" applyAlignment="1" applyProtection="1">
      <alignment horizontal="center"/>
      <protection hidden="1"/>
    </xf>
    <xf numFmtId="49" fontId="10" fillId="2" borderId="2" xfId="1" applyNumberFormat="1" applyFont="1" applyFill="1" applyBorder="1" applyAlignment="1" applyProtection="1">
      <alignment horizontal="center"/>
      <protection hidden="1"/>
    </xf>
    <xf numFmtId="49" fontId="10" fillId="2" borderId="48" xfId="1" applyNumberFormat="1" applyFont="1" applyFill="1" applyBorder="1" applyAlignment="1" applyProtection="1">
      <alignment horizontal="left"/>
      <protection hidden="1"/>
    </xf>
    <xf numFmtId="1" fontId="4" fillId="2" borderId="3" xfId="1" applyNumberFormat="1" applyFont="1" applyFill="1" applyBorder="1" applyAlignment="1" applyProtection="1">
      <alignment horizontal="center"/>
      <protection hidden="1"/>
    </xf>
    <xf numFmtId="165" fontId="3" fillId="2" borderId="42" xfId="1" applyNumberFormat="1" applyFont="1" applyFill="1" applyBorder="1" applyAlignment="1" applyProtection="1">
      <alignment horizontal="center"/>
      <protection hidden="1"/>
    </xf>
    <xf numFmtId="165" fontId="3" fillId="2" borderId="43" xfId="1" applyNumberFormat="1" applyFont="1" applyFill="1" applyBorder="1" applyAlignment="1" applyProtection="1">
      <alignment horizontal="center"/>
      <protection hidden="1"/>
    </xf>
    <xf numFmtId="1" fontId="4" fillId="2" borderId="56" xfId="1" applyNumberFormat="1" applyFont="1" applyFill="1" applyBorder="1" applyAlignment="1" applyProtection="1">
      <alignment horizontal="center"/>
      <protection hidden="1"/>
    </xf>
    <xf numFmtId="1" fontId="4" fillId="2" borderId="21" xfId="1" applyNumberFormat="1" applyFont="1" applyFill="1" applyBorder="1" applyAlignment="1" applyProtection="1">
      <alignment horizontal="center"/>
      <protection hidden="1"/>
    </xf>
    <xf numFmtId="1" fontId="4" fillId="2" borderId="22" xfId="1" applyNumberFormat="1" applyFont="1" applyFill="1" applyBorder="1" applyAlignment="1" applyProtection="1">
      <alignment horizontal="center"/>
      <protection hidden="1"/>
    </xf>
    <xf numFmtId="2" fontId="2" fillId="2" borderId="48" xfId="1" applyNumberFormat="1" applyFont="1" applyFill="1" applyBorder="1" applyAlignment="1" applyProtection="1">
      <alignment horizontal="center"/>
      <protection hidden="1"/>
    </xf>
    <xf numFmtId="2" fontId="6" fillId="2" borderId="25" xfId="1" applyNumberFormat="1" applyFont="1" applyFill="1" applyBorder="1" applyAlignment="1" applyProtection="1">
      <alignment horizontal="center"/>
      <protection hidden="1"/>
    </xf>
    <xf numFmtId="2" fontId="6" fillId="2" borderId="12" xfId="1" applyNumberFormat="1" applyFont="1" applyFill="1" applyBorder="1" applyAlignment="1" applyProtection="1">
      <alignment horizontal="center"/>
      <protection hidden="1"/>
    </xf>
    <xf numFmtId="2" fontId="6" fillId="2" borderId="7" xfId="1" applyNumberFormat="1" applyFont="1" applyFill="1" applyBorder="1" applyAlignment="1" applyProtection="1">
      <alignment horizontal="center"/>
      <protection hidden="1"/>
    </xf>
    <xf numFmtId="164" fontId="6" fillId="2" borderId="12" xfId="1" applyNumberFormat="1" applyFont="1" applyFill="1" applyBorder="1" applyAlignment="1" applyProtection="1">
      <alignment horizontal="left" indent="2"/>
      <protection hidden="1"/>
    </xf>
    <xf numFmtId="164" fontId="6" fillId="2" borderId="7" xfId="1" applyNumberFormat="1" applyFont="1" applyFill="1" applyBorder="1" applyAlignment="1" applyProtection="1">
      <alignment horizontal="left" indent="2"/>
      <protection hidden="1"/>
    </xf>
    <xf numFmtId="164" fontId="6" fillId="2" borderId="29" xfId="1" applyNumberFormat="1" applyFont="1" applyFill="1" applyBorder="1" applyAlignment="1" applyProtection="1">
      <alignment horizontal="left" indent="2"/>
      <protection hidden="1"/>
    </xf>
    <xf numFmtId="164" fontId="6" fillId="2" borderId="31" xfId="1" applyNumberFormat="1" applyFont="1" applyFill="1" applyBorder="1" applyAlignment="1" applyProtection="1">
      <alignment horizontal="left" indent="2"/>
      <protection hidden="1"/>
    </xf>
    <xf numFmtId="2" fontId="3" fillId="2" borderId="48" xfId="1" applyNumberFormat="1" applyFont="1" applyFill="1" applyBorder="1" applyAlignment="1" applyProtection="1">
      <alignment horizontal="center"/>
      <protection hidden="1"/>
    </xf>
    <xf numFmtId="2" fontId="6" fillId="2" borderId="29" xfId="1" applyNumberFormat="1" applyFont="1" applyFill="1" applyBorder="1" applyAlignment="1" applyProtection="1">
      <alignment horizontal="center"/>
      <protection hidden="1"/>
    </xf>
    <xf numFmtId="2" fontId="6" fillId="2" borderId="31" xfId="1" applyNumberFormat="1" applyFont="1" applyFill="1" applyBorder="1" applyAlignment="1" applyProtection="1">
      <alignment horizontal="center"/>
      <protection hidden="1"/>
    </xf>
    <xf numFmtId="2" fontId="10" fillId="2" borderId="29" xfId="1" applyNumberFormat="1" applyFont="1" applyFill="1" applyBorder="1" applyAlignment="1" applyProtection="1">
      <alignment horizontal="center"/>
      <protection hidden="1"/>
    </xf>
    <xf numFmtId="2" fontId="10" fillId="2" borderId="3" xfId="1" applyNumberFormat="1" applyFont="1" applyFill="1" applyBorder="1" applyAlignment="1" applyProtection="1">
      <alignment horizontal="center"/>
      <protection hidden="1"/>
    </xf>
    <xf numFmtId="164" fontId="2" fillId="2" borderId="12" xfId="1" applyNumberFormat="1" applyFont="1" applyFill="1" applyBorder="1" applyAlignment="1" applyProtection="1">
      <alignment horizontal="left" indent="2"/>
      <protection hidden="1"/>
    </xf>
    <xf numFmtId="164" fontId="2" fillId="2" borderId="7" xfId="1" applyNumberFormat="1" applyFont="1" applyFill="1" applyBorder="1" applyAlignment="1" applyProtection="1">
      <alignment horizontal="left" indent="2"/>
      <protection hidden="1"/>
    </xf>
    <xf numFmtId="165" fontId="6" fillId="2" borderId="12" xfId="1" applyNumberFormat="1" applyFont="1" applyFill="1" applyBorder="1" applyAlignment="1" applyProtection="1">
      <alignment horizontal="left" indent="2"/>
      <protection hidden="1"/>
    </xf>
    <xf numFmtId="165" fontId="6" fillId="2" borderId="7" xfId="1" applyNumberFormat="1" applyFont="1" applyFill="1" applyBorder="1" applyAlignment="1" applyProtection="1">
      <alignment horizontal="left" indent="2"/>
      <protection hidden="1"/>
    </xf>
    <xf numFmtId="165" fontId="10" fillId="2" borderId="7" xfId="1" applyNumberFormat="1" applyFont="1" applyFill="1" applyBorder="1" applyAlignment="1" applyProtection="1">
      <alignment horizontal="left" indent="2"/>
      <protection hidden="1"/>
    </xf>
    <xf numFmtId="165" fontId="6" fillId="2" borderId="29" xfId="1" applyNumberFormat="1" applyFont="1" applyFill="1" applyBorder="1" applyAlignment="1" applyProtection="1">
      <alignment horizontal="left" indent="2"/>
      <protection hidden="1"/>
    </xf>
    <xf numFmtId="165" fontId="10" fillId="2" borderId="29" xfId="1" applyNumberFormat="1" applyFont="1" applyFill="1" applyBorder="1" applyAlignment="1" applyProtection="1">
      <alignment horizontal="left" indent="2"/>
      <protection hidden="1"/>
    </xf>
    <xf numFmtId="165" fontId="3" fillId="2" borderId="48" xfId="1" applyNumberFormat="1" applyFont="1" applyFill="1" applyBorder="1" applyAlignment="1" applyProtection="1">
      <alignment horizontal="center"/>
      <protection hidden="1"/>
    </xf>
    <xf numFmtId="165" fontId="6" fillId="2" borderId="3" xfId="1" applyNumberFormat="1" applyFont="1" applyFill="1" applyBorder="1" applyAlignment="1" applyProtection="1">
      <alignment horizontal="left" indent="2"/>
      <protection hidden="1"/>
    </xf>
    <xf numFmtId="2" fontId="6" fillId="2" borderId="50" xfId="1" applyNumberFormat="1" applyFont="1" applyFill="1" applyBorder="1" applyAlignment="1" applyProtection="1">
      <alignment horizontal="center"/>
      <protection hidden="1"/>
    </xf>
    <xf numFmtId="164" fontId="3" fillId="2" borderId="48" xfId="1" applyNumberFormat="1" applyFont="1" applyFill="1" applyBorder="1" applyAlignment="1" applyProtection="1">
      <alignment horizontal="center"/>
      <protection hidden="1"/>
    </xf>
    <xf numFmtId="164" fontId="6" fillId="2" borderId="7" xfId="1" applyNumberFormat="1" applyFont="1" applyFill="1" applyBorder="1" applyAlignment="1" applyProtection="1">
      <alignment horizontal="center"/>
      <protection hidden="1"/>
    </xf>
    <xf numFmtId="164" fontId="10" fillId="2" borderId="7" xfId="1" applyNumberFormat="1" applyFont="1" applyFill="1" applyBorder="1" applyAlignment="1" applyProtection="1">
      <alignment horizontal="center"/>
      <protection hidden="1"/>
    </xf>
    <xf numFmtId="164" fontId="10" fillId="2" borderId="29" xfId="1" applyNumberFormat="1" applyFont="1" applyFill="1" applyBorder="1" applyAlignment="1" applyProtection="1">
      <alignment horizontal="center"/>
      <protection hidden="1"/>
    </xf>
    <xf numFmtId="165" fontId="6" fillId="2" borderId="12" xfId="1" applyNumberFormat="1" applyFont="1" applyFill="1" applyBorder="1" applyAlignment="1" applyProtection="1">
      <alignment horizontal="center"/>
      <protection hidden="1"/>
    </xf>
    <xf numFmtId="165" fontId="6" fillId="2" borderId="7" xfId="1" applyNumberFormat="1" applyFont="1" applyFill="1" applyBorder="1" applyAlignment="1" applyProtection="1">
      <alignment horizontal="center"/>
      <protection hidden="1"/>
    </xf>
    <xf numFmtId="165" fontId="10" fillId="2" borderId="7" xfId="1" applyNumberFormat="1" applyFont="1" applyFill="1" applyBorder="1" applyAlignment="1" applyProtection="1">
      <alignment horizontal="center"/>
      <protection hidden="1"/>
    </xf>
    <xf numFmtId="2" fontId="10" fillId="2" borderId="12" xfId="1" applyNumberFormat="1" applyFont="1" applyFill="1" applyBorder="1" applyAlignment="1" applyProtection="1">
      <alignment horizontal="center"/>
      <protection hidden="1"/>
    </xf>
    <xf numFmtId="2" fontId="10" fillId="2" borderId="7" xfId="1" applyNumberFormat="1" applyFont="1" applyFill="1" applyBorder="1" applyAlignment="1" applyProtection="1">
      <alignment horizontal="center"/>
      <protection hidden="1"/>
    </xf>
    <xf numFmtId="165" fontId="6" fillId="2" borderId="29" xfId="1" applyNumberFormat="1" applyFont="1" applyFill="1" applyBorder="1" applyAlignment="1" applyProtection="1">
      <alignment horizontal="center"/>
      <protection hidden="1"/>
    </xf>
    <xf numFmtId="2" fontId="2" fillId="2" borderId="12" xfId="1" applyNumberFormat="1" applyFont="1" applyFill="1" applyBorder="1" applyAlignment="1" applyProtection="1">
      <alignment horizontal="center"/>
      <protection hidden="1"/>
    </xf>
    <xf numFmtId="2" fontId="4" fillId="2" borderId="12" xfId="1" applyNumberFormat="1" applyFont="1" applyFill="1" applyBorder="1" applyAlignment="1" applyProtection="1">
      <alignment horizontal="center"/>
      <protection hidden="1"/>
    </xf>
    <xf numFmtId="165" fontId="3" fillId="2" borderId="29" xfId="1" applyNumberFormat="1" applyFont="1" applyFill="1" applyBorder="1" applyAlignment="1" applyProtection="1">
      <alignment horizontal="center"/>
      <protection hidden="1"/>
    </xf>
    <xf numFmtId="165" fontId="2" fillId="2" borderId="7" xfId="1" applyNumberFormat="1" applyFont="1" applyFill="1" applyBorder="1" applyAlignment="1" applyProtection="1">
      <alignment horizontal="center"/>
      <protection hidden="1"/>
    </xf>
    <xf numFmtId="1" fontId="11" fillId="2" borderId="12" xfId="1" applyNumberFormat="1" applyFont="1" applyFill="1" applyBorder="1" applyAlignment="1" applyProtection="1">
      <alignment horizontal="center"/>
      <protection hidden="1"/>
    </xf>
    <xf numFmtId="165" fontId="4" fillId="2" borderId="12" xfId="1" applyNumberFormat="1" applyFont="1" applyFill="1" applyBorder="1" applyAlignment="1" applyProtection="1">
      <alignment horizontal="center"/>
      <protection hidden="1"/>
    </xf>
    <xf numFmtId="165" fontId="2" fillId="2" borderId="12" xfId="1" applyNumberFormat="1" applyFont="1" applyFill="1" applyBorder="1" applyAlignment="1" applyProtection="1">
      <alignment horizontal="center"/>
      <protection hidden="1"/>
    </xf>
    <xf numFmtId="165" fontId="3" fillId="2" borderId="51" xfId="1" applyNumberFormat="1" applyFont="1" applyFill="1" applyBorder="1" applyAlignment="1" applyProtection="1">
      <alignment horizontal="center"/>
      <protection hidden="1"/>
    </xf>
    <xf numFmtId="0" fontId="6" fillId="2" borderId="29" xfId="1" applyFont="1" applyFill="1" applyBorder="1" applyAlignment="1" applyProtection="1">
      <alignment horizontal="center"/>
      <protection hidden="1"/>
    </xf>
    <xf numFmtId="1" fontId="2" fillId="2" borderId="12" xfId="1" applyNumberFormat="1" applyFont="1" applyFill="1" applyBorder="1" applyAlignment="1" applyProtection="1">
      <alignment horizontal="center"/>
      <protection hidden="1"/>
    </xf>
    <xf numFmtId="0" fontId="10" fillId="2" borderId="7" xfId="1" applyFont="1" applyFill="1" applyBorder="1" applyAlignment="1" applyProtection="1">
      <alignment horizontal="center"/>
      <protection hidden="1"/>
    </xf>
    <xf numFmtId="0" fontId="10" fillId="2" borderId="21" xfId="1" applyFont="1" applyFill="1" applyBorder="1" applyAlignment="1" applyProtection="1">
      <alignment horizontal="center"/>
      <protection hidden="1"/>
    </xf>
    <xf numFmtId="0" fontId="6" fillId="2" borderId="21" xfId="1" applyFont="1" applyFill="1" applyBorder="1" applyAlignment="1" applyProtection="1">
      <alignment horizontal="center"/>
      <protection hidden="1"/>
    </xf>
    <xf numFmtId="2" fontId="6" fillId="2" borderId="0" xfId="1" applyNumberFormat="1" applyFont="1" applyFill="1" applyAlignment="1" applyProtection="1">
      <protection hidden="1"/>
    </xf>
    <xf numFmtId="0" fontId="15" fillId="2" borderId="0" xfId="0" applyFont="1" applyFill="1"/>
    <xf numFmtId="164" fontId="6" fillId="2" borderId="13" xfId="1" applyNumberFormat="1" applyFont="1" applyFill="1" applyBorder="1" applyAlignment="1" applyProtection="1">
      <alignment horizontal="center"/>
      <protection hidden="1"/>
    </xf>
    <xf numFmtId="49" fontId="2" fillId="2" borderId="29" xfId="1" applyNumberFormat="1" applyFont="1" applyFill="1" applyBorder="1" applyAlignment="1" applyProtection="1">
      <alignment wrapText="1"/>
      <protection hidden="1"/>
    </xf>
    <xf numFmtId="165" fontId="6" fillId="2" borderId="23" xfId="1" applyNumberFormat="1" applyFont="1" applyFill="1" applyBorder="1" applyAlignment="1" applyProtection="1">
      <alignment horizontal="center"/>
      <protection hidden="1"/>
    </xf>
    <xf numFmtId="0" fontId="6" fillId="2" borderId="2" xfId="1" applyFont="1" applyFill="1" applyBorder="1" applyAlignment="1" applyProtection="1">
      <alignment horizontal="center"/>
      <protection hidden="1"/>
    </xf>
    <xf numFmtId="165" fontId="6" fillId="2" borderId="14" xfId="1" applyNumberFormat="1" applyFont="1" applyFill="1" applyBorder="1" applyAlignment="1" applyProtection="1">
      <alignment horizontal="center"/>
      <protection hidden="1"/>
    </xf>
    <xf numFmtId="164" fontId="6" fillId="2" borderId="30" xfId="1" applyNumberFormat="1" applyFont="1" applyFill="1" applyBorder="1" applyAlignment="1" applyProtection="1">
      <alignment horizontal="center" wrapText="1"/>
      <protection hidden="1"/>
    </xf>
    <xf numFmtId="1" fontId="6" fillId="2" borderId="30" xfId="1" applyNumberFormat="1" applyFont="1" applyFill="1" applyBorder="1" applyAlignment="1" applyProtection="1">
      <alignment horizontal="center" wrapText="1"/>
      <protection hidden="1"/>
    </xf>
    <xf numFmtId="164" fontId="6" fillId="2" borderId="26" xfId="1" applyNumberFormat="1" applyFont="1" applyFill="1" applyBorder="1" applyProtection="1">
      <protection hidden="1"/>
    </xf>
    <xf numFmtId="49" fontId="10" fillId="0" borderId="10" xfId="1" applyNumberFormat="1" applyFont="1" applyBorder="1" applyAlignment="1" applyProtection="1">
      <alignment horizontal="center"/>
      <protection hidden="1"/>
    </xf>
    <xf numFmtId="49" fontId="10" fillId="0" borderId="11" xfId="1" applyNumberFormat="1" applyFont="1" applyFill="1" applyBorder="1" applyAlignment="1" applyProtection="1">
      <alignment horizontal="center"/>
      <protection hidden="1"/>
    </xf>
    <xf numFmtId="49" fontId="10" fillId="2" borderId="40" xfId="1" applyNumberFormat="1" applyFont="1" applyFill="1" applyBorder="1" applyAlignment="1" applyProtection="1">
      <alignment horizontal="center"/>
      <protection hidden="1"/>
    </xf>
    <xf numFmtId="49" fontId="10" fillId="2" borderId="39" xfId="1" applyNumberFormat="1" applyFont="1" applyFill="1" applyBorder="1" applyAlignment="1" applyProtection="1">
      <alignment horizontal="center"/>
      <protection hidden="1"/>
    </xf>
    <xf numFmtId="164" fontId="4" fillId="2" borderId="11" xfId="1" applyNumberFormat="1" applyFont="1" applyFill="1" applyBorder="1" applyAlignment="1" applyProtection="1">
      <alignment horizontal="center"/>
      <protection hidden="1"/>
    </xf>
    <xf numFmtId="165" fontId="4" fillId="2" borderId="30" xfId="1" applyNumberFormat="1" applyFont="1" applyFill="1" applyBorder="1" applyAlignment="1" applyProtection="1">
      <alignment horizontal="center"/>
      <protection hidden="1"/>
    </xf>
    <xf numFmtId="0" fontId="10" fillId="2" borderId="21" xfId="1" applyFont="1" applyFill="1" applyBorder="1" applyAlignment="1" applyProtection="1">
      <alignment horizontal="left"/>
      <protection hidden="1"/>
    </xf>
    <xf numFmtId="0" fontId="10" fillId="2" borderId="22" xfId="1" applyFont="1" applyFill="1" applyBorder="1" applyAlignment="1" applyProtection="1">
      <alignment horizontal="left"/>
      <protection hidden="1"/>
    </xf>
    <xf numFmtId="0" fontId="10" fillId="2" borderId="54" xfId="1" applyFont="1" applyFill="1" applyBorder="1" applyProtection="1">
      <protection hidden="1"/>
    </xf>
    <xf numFmtId="0" fontId="10" fillId="2" borderId="0" xfId="1" applyFont="1" applyFill="1"/>
    <xf numFmtId="2" fontId="3" fillId="2" borderId="42" xfId="1" applyNumberFormat="1" applyFont="1" applyFill="1" applyBorder="1" applyAlignment="1" applyProtection="1">
      <alignment horizontal="center"/>
      <protection hidden="1"/>
    </xf>
    <xf numFmtId="2" fontId="3" fillId="2" borderId="43" xfId="1" applyNumberFormat="1" applyFont="1" applyFill="1" applyBorder="1" applyAlignment="1" applyProtection="1">
      <alignment horizontal="center"/>
      <protection hidden="1"/>
    </xf>
    <xf numFmtId="49" fontId="6" fillId="0" borderId="41" xfId="1" applyNumberFormat="1" applyFont="1" applyBorder="1" applyAlignment="1" applyProtection="1">
      <alignment horizontal="center"/>
      <protection hidden="1"/>
    </xf>
    <xf numFmtId="49" fontId="2" fillId="0" borderId="34" xfId="1" applyNumberFormat="1" applyFont="1" applyBorder="1" applyAlignment="1" applyProtection="1">
      <alignment horizontal="left"/>
      <protection hidden="1"/>
    </xf>
    <xf numFmtId="2" fontId="3" fillId="0" borderId="42" xfId="1" applyNumberFormat="1" applyFont="1" applyBorder="1" applyAlignment="1" applyProtection="1">
      <alignment horizontal="center"/>
      <protection hidden="1"/>
    </xf>
    <xf numFmtId="49" fontId="4" fillId="2" borderId="29" xfId="1" applyNumberFormat="1" applyFont="1" applyFill="1" applyBorder="1" applyAlignment="1" applyProtection="1">
      <alignment horizontal="left"/>
      <protection hidden="1"/>
    </xf>
    <xf numFmtId="49" fontId="4" fillId="2" borderId="21" xfId="1" applyNumberFormat="1" applyFont="1" applyFill="1" applyBorder="1" applyAlignment="1" applyProtection="1">
      <alignment horizontal="left"/>
      <protection hidden="1"/>
    </xf>
    <xf numFmtId="49" fontId="4" fillId="2" borderId="22" xfId="1" applyNumberFormat="1" applyFont="1" applyFill="1" applyBorder="1" applyAlignment="1" applyProtection="1">
      <alignment horizontal="left"/>
      <protection hidden="1"/>
    </xf>
    <xf numFmtId="164" fontId="4" fillId="2" borderId="22" xfId="1" applyNumberFormat="1" applyFont="1" applyFill="1" applyBorder="1" applyAlignment="1" applyProtection="1">
      <alignment horizontal="center"/>
      <protection hidden="1"/>
    </xf>
    <xf numFmtId="164" fontId="9" fillId="2" borderId="37" xfId="1" applyNumberFormat="1" applyFont="1" applyFill="1" applyBorder="1" applyAlignment="1" applyProtection="1">
      <alignment horizontal="center"/>
      <protection hidden="1"/>
    </xf>
    <xf numFmtId="164" fontId="10" fillId="2" borderId="48" xfId="1" applyNumberFormat="1" applyFont="1" applyFill="1" applyBorder="1" applyAlignment="1" applyProtection="1">
      <alignment horizontal="center"/>
      <protection hidden="1"/>
    </xf>
    <xf numFmtId="164" fontId="4" fillId="2" borderId="20" xfId="1" applyNumberFormat="1" applyFont="1" applyFill="1" applyBorder="1" applyAlignment="1" applyProtection="1">
      <alignment horizontal="center"/>
      <protection hidden="1"/>
    </xf>
    <xf numFmtId="49" fontId="3" fillId="2" borderId="24" xfId="1" applyNumberFormat="1" applyFont="1" applyFill="1" applyBorder="1" applyAlignment="1" applyProtection="1">
      <alignment horizontal="left"/>
      <protection hidden="1"/>
    </xf>
    <xf numFmtId="164" fontId="2" fillId="2" borderId="59" xfId="1" applyNumberFormat="1" applyFont="1" applyFill="1" applyBorder="1" applyAlignment="1" applyProtection="1">
      <alignment horizontal="center"/>
      <protection hidden="1"/>
    </xf>
    <xf numFmtId="164" fontId="6" fillId="2" borderId="20" xfId="1" applyNumberFormat="1" applyFont="1" applyFill="1" applyBorder="1" applyAlignment="1" applyProtection="1">
      <alignment horizontal="center"/>
      <protection hidden="1"/>
    </xf>
    <xf numFmtId="164" fontId="6" fillId="2" borderId="48" xfId="1" applyNumberFormat="1" applyFont="1" applyFill="1" applyBorder="1" applyAlignment="1" applyProtection="1">
      <alignment horizontal="center"/>
      <protection hidden="1"/>
    </xf>
    <xf numFmtId="2" fontId="2" fillId="2" borderId="14" xfId="1" applyNumberFormat="1" applyFont="1" applyFill="1" applyBorder="1" applyAlignment="1" applyProtection="1">
      <alignment horizontal="center"/>
      <protection hidden="1"/>
    </xf>
    <xf numFmtId="2" fontId="6" fillId="2" borderId="14" xfId="1" applyNumberFormat="1" applyFont="1" applyFill="1" applyBorder="1" applyAlignment="1" applyProtection="1">
      <alignment horizontal="center"/>
      <protection hidden="1"/>
    </xf>
    <xf numFmtId="49" fontId="4" fillId="2" borderId="10" xfId="1" applyNumberFormat="1" applyFont="1" applyFill="1" applyBorder="1" applyAlignment="1" applyProtection="1">
      <alignment horizontal="center"/>
      <protection hidden="1"/>
    </xf>
    <xf numFmtId="49" fontId="4" fillId="2" borderId="11" xfId="1" applyNumberFormat="1" applyFont="1" applyFill="1" applyBorder="1" applyAlignment="1" applyProtection="1">
      <alignment horizontal="center"/>
      <protection hidden="1"/>
    </xf>
    <xf numFmtId="49" fontId="4" fillId="2" borderId="3" xfId="1" applyNumberFormat="1" applyFont="1" applyFill="1" applyBorder="1" applyAlignment="1" applyProtection="1">
      <alignment horizontal="center"/>
      <protection hidden="1"/>
    </xf>
    <xf numFmtId="2" fontId="4" fillId="2" borderId="0" xfId="1" applyNumberFormat="1" applyFont="1" applyFill="1" applyAlignment="1" applyProtection="1">
      <protection hidden="1"/>
    </xf>
    <xf numFmtId="14" fontId="4" fillId="2" borderId="0" xfId="1" applyNumberFormat="1" applyFont="1" applyFill="1" applyAlignment="1" applyProtection="1">
      <protection hidden="1"/>
    </xf>
    <xf numFmtId="0" fontId="4" fillId="2" borderId="0" xfId="0" applyFont="1" applyFill="1"/>
    <xf numFmtId="165" fontId="2" fillId="2" borderId="39" xfId="1" applyNumberFormat="1" applyFont="1" applyFill="1" applyBorder="1" applyAlignment="1" applyProtection="1">
      <alignment horizontal="center"/>
      <protection hidden="1"/>
    </xf>
    <xf numFmtId="49" fontId="6" fillId="2" borderId="42" xfId="1" applyNumberFormat="1" applyFont="1" applyFill="1" applyBorder="1" applyAlignment="1" applyProtection="1">
      <alignment horizontal="left"/>
      <protection hidden="1"/>
    </xf>
    <xf numFmtId="49" fontId="2" fillId="2" borderId="42" xfId="1" applyNumberFormat="1" applyFont="1" applyFill="1" applyBorder="1" applyAlignment="1" applyProtection="1">
      <alignment horizontal="left"/>
      <protection hidden="1"/>
    </xf>
    <xf numFmtId="164" fontId="4" fillId="2" borderId="21" xfId="1" applyNumberFormat="1" applyFont="1" applyFill="1" applyBorder="1" applyAlignment="1" applyProtection="1">
      <alignment horizontal="center"/>
      <protection hidden="1"/>
    </xf>
    <xf numFmtId="49" fontId="2" fillId="2" borderId="52" xfId="1" applyNumberFormat="1" applyFont="1" applyFill="1" applyBorder="1" applyAlignment="1" applyProtection="1">
      <alignment horizontal="left"/>
      <protection hidden="1"/>
    </xf>
    <xf numFmtId="49" fontId="2" fillId="2" borderId="51" xfId="1" applyNumberFormat="1" applyFont="1" applyFill="1" applyBorder="1" applyAlignment="1" applyProtection="1">
      <protection hidden="1"/>
    </xf>
    <xf numFmtId="49" fontId="2" fillId="2" borderId="34" xfId="1" applyNumberFormat="1" applyFont="1" applyFill="1" applyBorder="1" applyAlignment="1" applyProtection="1">
      <protection hidden="1"/>
    </xf>
    <xf numFmtId="49" fontId="6" fillId="2" borderId="51" xfId="1" applyNumberFormat="1" applyFont="1" applyFill="1" applyBorder="1" applyAlignment="1" applyProtection="1">
      <alignment horizontal="left"/>
      <protection hidden="1"/>
    </xf>
    <xf numFmtId="49" fontId="10" fillId="2" borderId="41" xfId="1" applyNumberFormat="1" applyFont="1" applyFill="1" applyBorder="1" applyAlignment="1" applyProtection="1">
      <alignment horizontal="center"/>
      <protection hidden="1"/>
    </xf>
    <xf numFmtId="49" fontId="10" fillId="2" borderId="42" xfId="1" applyNumberFormat="1" applyFont="1" applyFill="1" applyBorder="1" applyAlignment="1" applyProtection="1">
      <alignment horizontal="center"/>
      <protection hidden="1"/>
    </xf>
    <xf numFmtId="165" fontId="4" fillId="2" borderId="42" xfId="1" applyNumberFormat="1" applyFont="1" applyFill="1" applyBorder="1" applyAlignment="1" applyProtection="1">
      <alignment horizontal="center"/>
      <protection hidden="1"/>
    </xf>
    <xf numFmtId="1" fontId="4" fillId="2" borderId="6" xfId="1" applyNumberFormat="1" applyFont="1" applyFill="1" applyBorder="1" applyAlignment="1" applyProtection="1">
      <alignment horizontal="center"/>
      <protection hidden="1"/>
    </xf>
    <xf numFmtId="49" fontId="2" fillId="2" borderId="51" xfId="1" applyNumberFormat="1" applyFont="1" applyFill="1" applyBorder="1" applyAlignment="1" applyProtection="1">
      <alignment horizontal="left"/>
      <protection hidden="1"/>
    </xf>
    <xf numFmtId="164" fontId="3" fillId="2" borderId="60" xfId="1" applyNumberFormat="1" applyFont="1" applyFill="1" applyBorder="1" applyAlignment="1" applyProtection="1">
      <alignment horizontal="center"/>
      <protection hidden="1"/>
    </xf>
    <xf numFmtId="2" fontId="4" fillId="2" borderId="30" xfId="1" applyNumberFormat="1" applyFont="1" applyFill="1" applyBorder="1" applyAlignment="1" applyProtection="1">
      <alignment horizontal="center"/>
      <protection hidden="1"/>
    </xf>
    <xf numFmtId="165" fontId="4" fillId="2" borderId="14" xfId="1" applyNumberFormat="1" applyFont="1" applyFill="1" applyBorder="1" applyAlignment="1" applyProtection="1">
      <alignment horizontal="center"/>
      <protection hidden="1"/>
    </xf>
    <xf numFmtId="2" fontId="4" fillId="2" borderId="3" xfId="1" applyNumberFormat="1" applyFont="1" applyFill="1" applyBorder="1" applyAlignment="1" applyProtection="1">
      <alignment horizontal="center"/>
      <protection hidden="1"/>
    </xf>
    <xf numFmtId="1" fontId="4" fillId="2" borderId="44" xfId="1" applyNumberFormat="1" applyFont="1" applyFill="1" applyBorder="1" applyAlignment="1" applyProtection="1">
      <alignment horizontal="center"/>
      <protection hidden="1"/>
    </xf>
    <xf numFmtId="1" fontId="4" fillId="2" borderId="30" xfId="1" applyNumberFormat="1" applyFont="1" applyFill="1" applyBorder="1" applyAlignment="1" applyProtection="1">
      <alignment horizontal="center"/>
      <protection hidden="1"/>
    </xf>
    <xf numFmtId="165" fontId="12" fillId="2" borderId="30" xfId="1" applyNumberFormat="1" applyFont="1" applyFill="1" applyBorder="1" applyAlignment="1" applyProtection="1">
      <alignment horizontal="center"/>
      <protection hidden="1"/>
    </xf>
    <xf numFmtId="49" fontId="6" fillId="2" borderId="30" xfId="1" applyNumberFormat="1" applyFont="1" applyFill="1" applyBorder="1" applyAlignment="1" applyProtection="1">
      <alignment horizontal="center" vertical="center"/>
      <protection hidden="1"/>
    </xf>
    <xf numFmtId="0" fontId="18" fillId="2" borderId="0" xfId="0" applyFont="1" applyFill="1"/>
    <xf numFmtId="49" fontId="3" fillId="0" borderId="34" xfId="1" applyNumberFormat="1" applyFont="1" applyBorder="1" applyAlignment="1" applyProtection="1">
      <alignment horizontal="left"/>
      <protection hidden="1"/>
    </xf>
    <xf numFmtId="2" fontId="2" fillId="2" borderId="13" xfId="1" applyNumberFormat="1" applyFont="1" applyFill="1" applyBorder="1" applyAlignment="1" applyProtection="1">
      <alignment horizontal="center"/>
      <protection hidden="1"/>
    </xf>
    <xf numFmtId="165" fontId="3" fillId="2" borderId="15" xfId="1" applyNumberFormat="1" applyFont="1" applyFill="1" applyBorder="1" applyProtection="1">
      <protection hidden="1"/>
    </xf>
    <xf numFmtId="49" fontId="6" fillId="2" borderId="27" xfId="1" applyNumberFormat="1" applyFont="1" applyFill="1" applyBorder="1" applyAlignment="1" applyProtection="1">
      <alignment horizontal="left"/>
      <protection hidden="1"/>
    </xf>
    <xf numFmtId="49" fontId="2" fillId="2" borderId="27" xfId="1" applyNumberFormat="1" applyFont="1" applyFill="1" applyBorder="1" applyAlignment="1" applyProtection="1">
      <alignment horizontal="left"/>
      <protection hidden="1"/>
    </xf>
    <xf numFmtId="2" fontId="3" fillId="2" borderId="60" xfId="1" applyNumberFormat="1" applyFont="1" applyFill="1" applyBorder="1" applyAlignment="1" applyProtection="1">
      <alignment horizontal="center"/>
      <protection hidden="1"/>
    </xf>
    <xf numFmtId="49" fontId="10" fillId="2" borderId="37" xfId="1" applyNumberFormat="1" applyFont="1" applyFill="1" applyBorder="1" applyAlignment="1" applyProtection="1">
      <alignment horizontal="center"/>
      <protection hidden="1"/>
    </xf>
    <xf numFmtId="2" fontId="2" fillId="2" borderId="22" xfId="1" applyNumberFormat="1" applyFont="1" applyFill="1" applyBorder="1" applyAlignment="1" applyProtection="1">
      <alignment horizontal="center"/>
      <protection hidden="1"/>
    </xf>
    <xf numFmtId="165" fontId="3" fillId="2" borderId="27" xfId="1" applyNumberFormat="1" applyFont="1" applyFill="1" applyBorder="1" applyAlignment="1" applyProtection="1">
      <alignment horizontal="center"/>
      <protection hidden="1"/>
    </xf>
    <xf numFmtId="165" fontId="2" fillId="0" borderId="14" xfId="1" applyNumberFormat="1" applyFont="1" applyFill="1" applyBorder="1" applyAlignment="1" applyProtection="1">
      <alignment horizontal="center"/>
      <protection hidden="1"/>
    </xf>
    <xf numFmtId="165" fontId="2" fillId="2" borderId="13" xfId="1" applyNumberFormat="1" applyFont="1" applyFill="1" applyBorder="1" applyAlignment="1" applyProtection="1">
      <alignment horizontal="center"/>
      <protection hidden="1"/>
    </xf>
    <xf numFmtId="49" fontId="4" fillId="2" borderId="13" xfId="1" applyNumberFormat="1" applyFont="1" applyFill="1" applyBorder="1" applyAlignment="1" applyProtection="1">
      <alignment horizontal="left"/>
      <protection hidden="1"/>
    </xf>
    <xf numFmtId="49" fontId="10" fillId="2" borderId="3" xfId="1" applyNumberFormat="1" applyFont="1" applyFill="1" applyBorder="1" applyAlignment="1" applyProtection="1">
      <protection hidden="1"/>
    </xf>
    <xf numFmtId="49" fontId="10" fillId="2" borderId="29" xfId="1" applyNumberFormat="1" applyFont="1" applyFill="1" applyBorder="1" applyAlignment="1" applyProtection="1">
      <protection hidden="1"/>
    </xf>
    <xf numFmtId="49" fontId="2" fillId="2" borderId="8" xfId="1" applyNumberFormat="1" applyFont="1" applyFill="1" applyBorder="1" applyAlignment="1" applyProtection="1">
      <alignment horizontal="center"/>
      <protection hidden="1"/>
    </xf>
    <xf numFmtId="49" fontId="2" fillId="2" borderId="9" xfId="1" applyNumberFormat="1" applyFont="1" applyFill="1" applyBorder="1" applyAlignment="1" applyProtection="1">
      <alignment horizontal="center"/>
      <protection hidden="1"/>
    </xf>
    <xf numFmtId="49" fontId="6" fillId="2" borderId="3" xfId="1" applyNumberFormat="1" applyFont="1" applyFill="1" applyBorder="1" applyAlignment="1" applyProtection="1">
      <alignment horizontal="left"/>
      <protection hidden="1"/>
    </xf>
    <xf numFmtId="49" fontId="3" fillId="2" borderId="34" xfId="1" applyNumberFormat="1" applyFont="1" applyFill="1" applyBorder="1" applyAlignment="1" applyProtection="1">
      <alignment horizontal="center"/>
      <protection hidden="1"/>
    </xf>
    <xf numFmtId="49" fontId="9" fillId="2" borderId="8" xfId="1" applyNumberFormat="1" applyFont="1" applyFill="1" applyBorder="1" applyAlignment="1" applyProtection="1">
      <alignment horizontal="left"/>
      <protection hidden="1"/>
    </xf>
    <xf numFmtId="49" fontId="9" fillId="2" borderId="9" xfId="1" applyNumberFormat="1" applyFont="1" applyFill="1" applyBorder="1" applyAlignment="1" applyProtection="1">
      <alignment horizontal="left"/>
      <protection hidden="1"/>
    </xf>
    <xf numFmtId="49" fontId="2" fillId="2" borderId="3" xfId="1" applyNumberFormat="1" applyFont="1" applyFill="1" applyBorder="1" applyAlignment="1" applyProtection="1">
      <alignment horizontal="center"/>
      <protection hidden="1"/>
    </xf>
    <xf numFmtId="49" fontId="6" fillId="2" borderId="7" xfId="1" applyNumberFormat="1" applyFont="1" applyFill="1" applyBorder="1" applyAlignment="1" applyProtection="1">
      <alignment horizontal="left"/>
      <protection hidden="1"/>
    </xf>
    <xf numFmtId="49" fontId="6" fillId="2" borderId="8" xfId="1" applyNumberFormat="1" applyFont="1" applyFill="1" applyBorder="1" applyAlignment="1" applyProtection="1">
      <alignment horizontal="left"/>
      <protection hidden="1"/>
    </xf>
    <xf numFmtId="49" fontId="6" fillId="2" borderId="9" xfId="1" applyNumberFormat="1" applyFont="1" applyFill="1" applyBorder="1" applyAlignment="1" applyProtection="1">
      <alignment horizontal="left"/>
      <protection hidden="1"/>
    </xf>
    <xf numFmtId="49" fontId="2" fillId="2" borderId="8" xfId="1" applyNumberFormat="1" applyFont="1" applyFill="1" applyBorder="1" applyAlignment="1" applyProtection="1">
      <alignment horizontal="left"/>
      <protection hidden="1"/>
    </xf>
    <xf numFmtId="49" fontId="2" fillId="2" borderId="9" xfId="1" applyNumberFormat="1" applyFont="1" applyFill="1" applyBorder="1" applyAlignment="1" applyProtection="1">
      <alignment horizontal="left"/>
      <protection hidden="1"/>
    </xf>
    <xf numFmtId="49" fontId="2" fillId="2" borderId="7" xfId="1" applyNumberFormat="1" applyFont="1" applyFill="1" applyBorder="1" applyAlignment="1" applyProtection="1">
      <alignment horizontal="center"/>
      <protection hidden="1"/>
    </xf>
    <xf numFmtId="49" fontId="6" fillId="2" borderId="7" xfId="1" applyNumberFormat="1" applyFont="1" applyFill="1" applyBorder="1" applyAlignment="1" applyProtection="1">
      <alignment horizontal="center"/>
      <protection hidden="1"/>
    </xf>
    <xf numFmtId="49" fontId="6" fillId="2" borderId="48" xfId="1" applyNumberFormat="1" applyFont="1" applyFill="1" applyBorder="1" applyAlignment="1" applyProtection="1">
      <alignment horizontal="center"/>
      <protection hidden="1"/>
    </xf>
    <xf numFmtId="49" fontId="6" fillId="2" borderId="49" xfId="1" applyNumberFormat="1" applyFont="1" applyFill="1" applyBorder="1" applyAlignment="1" applyProtection="1">
      <alignment horizontal="center"/>
      <protection hidden="1"/>
    </xf>
    <xf numFmtId="49" fontId="6" fillId="2" borderId="21" xfId="1" applyNumberFormat="1" applyFont="1" applyFill="1" applyBorder="1" applyAlignment="1" applyProtection="1">
      <alignment horizontal="center"/>
      <protection hidden="1"/>
    </xf>
    <xf numFmtId="49" fontId="6" fillId="2" borderId="22" xfId="1" applyNumberFormat="1" applyFont="1" applyFill="1" applyBorder="1" applyAlignment="1" applyProtection="1">
      <alignment horizontal="center"/>
      <protection hidden="1"/>
    </xf>
    <xf numFmtId="49" fontId="6" fillId="2" borderId="12" xfId="1" applyNumberFormat="1" applyFont="1" applyFill="1" applyBorder="1" applyAlignment="1" applyProtection="1">
      <alignment horizontal="left"/>
      <protection hidden="1"/>
    </xf>
    <xf numFmtId="49" fontId="6" fillId="2" borderId="13" xfId="1" applyNumberFormat="1" applyFont="1" applyFill="1" applyBorder="1" applyAlignment="1" applyProtection="1">
      <alignment horizontal="left"/>
      <protection hidden="1"/>
    </xf>
    <xf numFmtId="49" fontId="6" fillId="2" borderId="14" xfId="1" applyNumberFormat="1" applyFont="1" applyFill="1" applyBorder="1" applyAlignment="1" applyProtection="1">
      <alignment horizontal="left"/>
      <protection hidden="1"/>
    </xf>
    <xf numFmtId="49" fontId="6" fillId="2" borderId="29" xfId="1" applyNumberFormat="1" applyFont="1" applyFill="1" applyBorder="1" applyAlignment="1" applyProtection="1">
      <alignment horizontal="left"/>
      <protection hidden="1"/>
    </xf>
    <xf numFmtId="49" fontId="6" fillId="2" borderId="21" xfId="1" applyNumberFormat="1" applyFont="1" applyFill="1" applyBorder="1" applyAlignment="1" applyProtection="1">
      <alignment horizontal="left"/>
      <protection hidden="1"/>
    </xf>
    <xf numFmtId="49" fontId="6" fillId="2" borderId="22" xfId="1" applyNumberFormat="1" applyFont="1" applyFill="1" applyBorder="1" applyAlignment="1" applyProtection="1">
      <alignment horizontal="left"/>
      <protection hidden="1"/>
    </xf>
    <xf numFmtId="0" fontId="2" fillId="2" borderId="8" xfId="1" applyFont="1" applyFill="1" applyBorder="1" applyAlignment="1" applyProtection="1">
      <alignment horizontal="center"/>
      <protection hidden="1"/>
    </xf>
    <xf numFmtId="0" fontId="6" fillId="2" borderId="8" xfId="1" applyFont="1" applyFill="1" applyBorder="1" applyAlignment="1" applyProtection="1">
      <alignment horizontal="left"/>
      <protection hidden="1"/>
    </xf>
    <xf numFmtId="0" fontId="6" fillId="2" borderId="9" xfId="1" applyFont="1" applyFill="1" applyBorder="1" applyAlignment="1" applyProtection="1">
      <alignment horizontal="left"/>
      <protection hidden="1"/>
    </xf>
    <xf numFmtId="1" fontId="2" fillId="2" borderId="0" xfId="1" applyNumberFormat="1" applyFont="1" applyFill="1" applyBorder="1" applyAlignment="1" applyProtection="1">
      <alignment horizontal="center"/>
      <protection hidden="1"/>
    </xf>
    <xf numFmtId="49" fontId="6" fillId="2" borderId="20" xfId="1" applyNumberFormat="1" applyFont="1" applyFill="1" applyBorder="1" applyAlignment="1" applyProtection="1">
      <alignment horizontal="center"/>
      <protection hidden="1"/>
    </xf>
    <xf numFmtId="49" fontId="3" fillId="2" borderId="0" xfId="1" applyNumberFormat="1" applyFont="1" applyFill="1" applyBorder="1" applyAlignment="1" applyProtection="1">
      <alignment horizontal="center"/>
      <protection hidden="1"/>
    </xf>
    <xf numFmtId="0" fontId="6" fillId="2" borderId="55" xfId="1" applyFont="1" applyFill="1" applyBorder="1" applyAlignment="1" applyProtection="1">
      <alignment horizontal="left"/>
      <protection hidden="1"/>
    </xf>
    <xf numFmtId="0" fontId="6" fillId="2" borderId="14" xfId="1" applyFont="1" applyFill="1" applyBorder="1" applyAlignment="1" applyProtection="1">
      <alignment horizontal="center"/>
      <protection hidden="1"/>
    </xf>
    <xf numFmtId="0" fontId="3" fillId="2" borderId="20" xfId="1" applyFont="1" applyFill="1" applyBorder="1" applyAlignment="1" applyProtection="1">
      <alignment horizontal="center"/>
      <protection hidden="1"/>
    </xf>
    <xf numFmtId="0" fontId="6" fillId="2" borderId="13" xfId="1" applyFont="1" applyFill="1" applyBorder="1" applyAlignment="1" applyProtection="1">
      <alignment horizontal="left"/>
      <protection hidden="1"/>
    </xf>
    <xf numFmtId="0" fontId="3" fillId="2" borderId="14" xfId="1" applyFont="1" applyFill="1" applyBorder="1" applyAlignment="1" applyProtection="1">
      <alignment horizontal="center"/>
      <protection hidden="1"/>
    </xf>
    <xf numFmtId="49" fontId="2" fillId="2" borderId="7" xfId="1" applyNumberFormat="1" applyFont="1" applyFill="1" applyBorder="1" applyAlignment="1" applyProtection="1">
      <protection hidden="1"/>
    </xf>
    <xf numFmtId="49" fontId="2" fillId="2" borderId="8" xfId="1" applyNumberFormat="1" applyFont="1" applyFill="1" applyBorder="1" applyAlignment="1" applyProtection="1">
      <protection hidden="1"/>
    </xf>
    <xf numFmtId="49" fontId="2" fillId="2" borderId="9" xfId="1" applyNumberFormat="1" applyFont="1" applyFill="1" applyBorder="1" applyAlignment="1" applyProtection="1">
      <protection hidden="1"/>
    </xf>
    <xf numFmtId="49" fontId="6" fillId="2" borderId="11" xfId="1" applyNumberFormat="1" applyFont="1" applyFill="1" applyBorder="1" applyAlignment="1" applyProtection="1">
      <alignment horizontal="left"/>
      <protection hidden="1"/>
    </xf>
    <xf numFmtId="49" fontId="4" fillId="2" borderId="7" xfId="1" applyNumberFormat="1" applyFont="1" applyFill="1" applyBorder="1" applyAlignment="1" applyProtection="1">
      <alignment horizontal="center"/>
      <protection hidden="1"/>
    </xf>
    <xf numFmtId="49" fontId="6" fillId="2" borderId="11" xfId="1" applyNumberFormat="1" applyFont="1" applyFill="1" applyBorder="1" applyAlignment="1" applyProtection="1">
      <alignment horizontal="center"/>
      <protection hidden="1"/>
    </xf>
    <xf numFmtId="49" fontId="10" fillId="2" borderId="7" xfId="1" applyNumberFormat="1" applyFont="1" applyFill="1" applyBorder="1" applyAlignment="1" applyProtection="1">
      <alignment horizontal="left"/>
      <protection hidden="1"/>
    </xf>
    <xf numFmtId="49" fontId="10" fillId="2" borderId="8" xfId="1" applyNumberFormat="1" applyFont="1" applyFill="1" applyBorder="1" applyAlignment="1" applyProtection="1">
      <alignment horizontal="left"/>
      <protection hidden="1"/>
    </xf>
    <xf numFmtId="49" fontId="10" fillId="2" borderId="9" xfId="1" applyNumberFormat="1" applyFont="1" applyFill="1" applyBorder="1" applyAlignment="1" applyProtection="1">
      <alignment horizontal="left"/>
      <protection hidden="1"/>
    </xf>
    <xf numFmtId="49" fontId="4" fillId="2" borderId="7" xfId="1" applyNumberFormat="1" applyFont="1" applyFill="1" applyBorder="1" applyAlignment="1" applyProtection="1">
      <protection hidden="1"/>
    </xf>
    <xf numFmtId="49" fontId="6" fillId="2" borderId="3" xfId="1" applyNumberFormat="1" applyFont="1" applyFill="1" applyBorder="1" applyAlignment="1" applyProtection="1">
      <alignment horizontal="center"/>
      <protection hidden="1"/>
    </xf>
    <xf numFmtId="49" fontId="3" fillId="2" borderId="34" xfId="1" applyNumberFormat="1" applyFont="1" applyFill="1" applyBorder="1" applyAlignment="1" applyProtection="1">
      <alignment horizontal="left"/>
      <protection hidden="1"/>
    </xf>
    <xf numFmtId="49" fontId="3" fillId="0" borderId="34" xfId="1" applyNumberFormat="1" applyFont="1" applyBorder="1" applyAlignment="1" applyProtection="1">
      <alignment horizontal="center"/>
      <protection hidden="1"/>
    </xf>
    <xf numFmtId="49" fontId="6" fillId="2" borderId="32" xfId="1" applyNumberFormat="1" applyFont="1" applyFill="1" applyBorder="1" applyAlignment="1" applyProtection="1">
      <alignment horizontal="left"/>
      <protection hidden="1"/>
    </xf>
    <xf numFmtId="49" fontId="6" fillId="2" borderId="51" xfId="1" applyNumberFormat="1" applyFont="1" applyFill="1" applyBorder="1" applyAlignment="1" applyProtection="1">
      <alignment horizontal="center"/>
      <protection hidden="1"/>
    </xf>
    <xf numFmtId="49" fontId="6" fillId="2" borderId="34" xfId="1" applyNumberFormat="1" applyFont="1" applyFill="1" applyBorder="1" applyAlignment="1" applyProtection="1">
      <alignment horizontal="center"/>
      <protection hidden="1"/>
    </xf>
    <xf numFmtId="49" fontId="10" fillId="2" borderId="29" xfId="1" applyNumberFormat="1" applyFont="1" applyFill="1" applyBorder="1" applyAlignment="1" applyProtection="1">
      <alignment horizontal="left"/>
      <protection hidden="1"/>
    </xf>
    <xf numFmtId="0" fontId="19" fillId="0" borderId="7" xfId="0" applyFont="1" applyBorder="1" applyAlignment="1">
      <alignment horizontal="center" vertical="center" wrapText="1"/>
    </xf>
    <xf numFmtId="49" fontId="6" fillId="0" borderId="7" xfId="1" applyNumberFormat="1" applyFont="1" applyFill="1" applyBorder="1" applyAlignment="1" applyProtection="1">
      <alignment horizontal="left"/>
      <protection hidden="1"/>
    </xf>
    <xf numFmtId="49" fontId="6" fillId="0" borderId="8" xfId="1" applyNumberFormat="1" applyFont="1" applyFill="1" applyBorder="1" applyAlignment="1" applyProtection="1">
      <alignment horizontal="left"/>
      <protection hidden="1"/>
    </xf>
    <xf numFmtId="49" fontId="6" fillId="0" borderId="9" xfId="1" applyNumberFormat="1" applyFont="1" applyFill="1" applyBorder="1" applyAlignment="1" applyProtection="1">
      <alignment horizontal="left"/>
      <protection hidden="1"/>
    </xf>
    <xf numFmtId="49" fontId="2" fillId="0" borderId="8" xfId="1" applyNumberFormat="1" applyFont="1" applyFill="1" applyBorder="1" applyAlignment="1" applyProtection="1">
      <alignment horizontal="left"/>
      <protection hidden="1"/>
    </xf>
    <xf numFmtId="49" fontId="2" fillId="0" borderId="9" xfId="1" applyNumberFormat="1" applyFont="1" applyFill="1" applyBorder="1" applyAlignment="1" applyProtection="1">
      <alignment horizontal="left"/>
      <protection hidden="1"/>
    </xf>
    <xf numFmtId="49" fontId="6" fillId="0" borderId="3" xfId="1" applyNumberFormat="1" applyFont="1" applyBorder="1" applyAlignment="1" applyProtection="1">
      <alignment horizontal="left"/>
      <protection hidden="1"/>
    </xf>
    <xf numFmtId="0" fontId="6" fillId="2" borderId="12" xfId="1" applyFont="1" applyFill="1" applyBorder="1" applyAlignment="1" applyProtection="1">
      <alignment horizontal="center"/>
      <protection hidden="1"/>
    </xf>
    <xf numFmtId="49" fontId="6" fillId="2" borderId="3" xfId="1" applyNumberFormat="1" applyFont="1" applyFill="1" applyBorder="1" applyAlignment="1" applyProtection="1">
      <alignment horizontal="center"/>
      <protection hidden="1"/>
    </xf>
    <xf numFmtId="165" fontId="6" fillId="2" borderId="17" xfId="1" applyNumberFormat="1" applyFont="1" applyFill="1" applyBorder="1" applyProtection="1">
      <protection hidden="1"/>
    </xf>
    <xf numFmtId="165" fontId="6" fillId="2" borderId="26" xfId="1" applyNumberFormat="1" applyFont="1" applyFill="1" applyBorder="1" applyProtection="1">
      <protection hidden="1"/>
    </xf>
    <xf numFmtId="165" fontId="10" fillId="2" borderId="26" xfId="1" applyNumberFormat="1" applyFont="1" applyFill="1" applyBorder="1" applyProtection="1">
      <protection hidden="1"/>
    </xf>
    <xf numFmtId="165" fontId="6" fillId="2" borderId="54" xfId="1" applyNumberFormat="1" applyFont="1" applyFill="1" applyBorder="1" applyProtection="1">
      <protection hidden="1"/>
    </xf>
    <xf numFmtId="164" fontId="10" fillId="2" borderId="29" xfId="1" applyNumberFormat="1" applyFont="1" applyFill="1" applyBorder="1" applyAlignment="1" applyProtection="1">
      <alignment horizontal="left" indent="2"/>
      <protection hidden="1"/>
    </xf>
    <xf numFmtId="164" fontId="10" fillId="2" borderId="7" xfId="1" applyNumberFormat="1" applyFont="1" applyFill="1" applyBorder="1" applyAlignment="1" applyProtection="1">
      <alignment horizontal="left" indent="2"/>
      <protection hidden="1"/>
    </xf>
    <xf numFmtId="2" fontId="3" fillId="2" borderId="51" xfId="1" applyNumberFormat="1" applyFont="1" applyFill="1" applyBorder="1" applyAlignment="1" applyProtection="1">
      <alignment horizontal="center"/>
      <protection hidden="1"/>
    </xf>
    <xf numFmtId="2" fontId="10" fillId="2" borderId="31" xfId="1" applyNumberFormat="1" applyFont="1" applyFill="1" applyBorder="1" applyAlignment="1" applyProtection="1">
      <alignment horizontal="center"/>
      <protection hidden="1"/>
    </xf>
    <xf numFmtId="165" fontId="4" fillId="2" borderId="12" xfId="1" applyNumberFormat="1" applyFont="1" applyFill="1" applyBorder="1" applyAlignment="1" applyProtection="1">
      <alignment horizontal="left" indent="2"/>
      <protection hidden="1"/>
    </xf>
    <xf numFmtId="165" fontId="12" fillId="2" borderId="29" xfId="1" applyNumberFormat="1" applyFont="1" applyFill="1" applyBorder="1" applyAlignment="1" applyProtection="1">
      <alignment horizontal="left" indent="2"/>
      <protection hidden="1"/>
    </xf>
    <xf numFmtId="2" fontId="6" fillId="2" borderId="48" xfId="1" applyNumberFormat="1" applyFont="1" applyFill="1" applyBorder="1" applyAlignment="1" applyProtection="1">
      <alignment horizontal="center"/>
      <protection hidden="1"/>
    </xf>
    <xf numFmtId="2" fontId="10" fillId="2" borderId="48" xfId="1" applyNumberFormat="1" applyFont="1" applyFill="1" applyBorder="1" applyAlignment="1" applyProtection="1">
      <alignment horizontal="center"/>
      <protection hidden="1"/>
    </xf>
    <xf numFmtId="2" fontId="2" fillId="0" borderId="50" xfId="1" applyNumberFormat="1" applyFont="1" applyBorder="1" applyAlignment="1" applyProtection="1">
      <alignment horizontal="center"/>
      <protection hidden="1"/>
    </xf>
    <xf numFmtId="165" fontId="6" fillId="0" borderId="7" xfId="1" applyNumberFormat="1" applyFont="1" applyBorder="1" applyAlignment="1" applyProtection="1">
      <alignment horizontal="center"/>
      <protection hidden="1"/>
    </xf>
    <xf numFmtId="2" fontId="6" fillId="0" borderId="12" xfId="1" applyNumberFormat="1" applyFont="1" applyBorder="1" applyAlignment="1" applyProtection="1">
      <alignment horizontal="center"/>
      <protection hidden="1"/>
    </xf>
    <xf numFmtId="2" fontId="6" fillId="0" borderId="7" xfId="1" applyNumberFormat="1" applyFont="1" applyBorder="1" applyAlignment="1" applyProtection="1">
      <alignment horizontal="center"/>
      <protection hidden="1"/>
    </xf>
    <xf numFmtId="2" fontId="10" fillId="0" borderId="12" xfId="1" applyNumberFormat="1" applyFont="1" applyBorder="1" applyAlignment="1" applyProtection="1">
      <alignment horizontal="center"/>
      <protection hidden="1"/>
    </xf>
    <xf numFmtId="165" fontId="3" fillId="0" borderId="35" xfId="1" applyNumberFormat="1" applyFont="1" applyBorder="1" applyAlignment="1" applyProtection="1">
      <alignment horizontal="center"/>
      <protection hidden="1"/>
    </xf>
    <xf numFmtId="165" fontId="3" fillId="2" borderId="35" xfId="1" applyNumberFormat="1" applyFont="1" applyFill="1" applyBorder="1" applyAlignment="1" applyProtection="1">
      <alignment horizontal="center"/>
      <protection hidden="1"/>
    </xf>
    <xf numFmtId="2" fontId="2" fillId="0" borderId="48" xfId="1" applyNumberFormat="1" applyFont="1" applyBorder="1" applyAlignment="1" applyProtection="1">
      <alignment horizontal="center"/>
      <protection hidden="1"/>
    </xf>
    <xf numFmtId="165" fontId="6" fillId="0" borderId="12" xfId="1" applyNumberFormat="1" applyFont="1" applyBorder="1" applyAlignment="1" applyProtection="1">
      <alignment horizontal="center"/>
      <protection hidden="1"/>
    </xf>
    <xf numFmtId="164" fontId="3" fillId="2" borderId="31" xfId="1" applyNumberFormat="1" applyFont="1" applyFill="1" applyBorder="1" applyAlignment="1" applyProtection="1">
      <alignment horizontal="center"/>
      <protection hidden="1"/>
    </xf>
    <xf numFmtId="165" fontId="6" fillId="2" borderId="50" xfId="1" applyNumberFormat="1" applyFont="1" applyFill="1" applyBorder="1" applyAlignment="1" applyProtection="1">
      <alignment horizontal="center"/>
      <protection hidden="1"/>
    </xf>
    <xf numFmtId="164" fontId="3" fillId="2" borderId="51" xfId="1" applyNumberFormat="1" applyFont="1" applyFill="1" applyBorder="1" applyAlignment="1" applyProtection="1">
      <alignment horizontal="center"/>
      <protection hidden="1"/>
    </xf>
    <xf numFmtId="164" fontId="10" fillId="0" borderId="7" xfId="1" applyNumberFormat="1" applyFont="1" applyBorder="1" applyAlignment="1" applyProtection="1">
      <alignment horizontal="center"/>
      <protection hidden="1"/>
    </xf>
    <xf numFmtId="2" fontId="3" fillId="0" borderId="51" xfId="1" applyNumberFormat="1" applyFont="1" applyBorder="1" applyAlignment="1" applyProtection="1">
      <alignment horizontal="center"/>
      <protection hidden="1"/>
    </xf>
    <xf numFmtId="165" fontId="3" fillId="2" borderId="12" xfId="1" applyNumberFormat="1" applyFont="1" applyFill="1" applyBorder="1" applyAlignment="1" applyProtection="1">
      <alignment horizontal="center"/>
      <protection hidden="1"/>
    </xf>
    <xf numFmtId="165" fontId="2" fillId="2" borderId="31" xfId="1" applyNumberFormat="1" applyFont="1" applyFill="1" applyBorder="1" applyAlignment="1" applyProtection="1">
      <alignment horizontal="center"/>
      <protection hidden="1"/>
    </xf>
    <xf numFmtId="165" fontId="4" fillId="2" borderId="7" xfId="1" applyNumberFormat="1" applyFont="1" applyFill="1" applyBorder="1" applyAlignment="1" applyProtection="1">
      <alignment horizontal="center"/>
      <protection hidden="1"/>
    </xf>
    <xf numFmtId="165" fontId="4" fillId="2" borderId="51" xfId="1" applyNumberFormat="1" applyFont="1" applyFill="1" applyBorder="1" applyAlignment="1" applyProtection="1">
      <alignment horizontal="center"/>
      <protection hidden="1"/>
    </xf>
    <xf numFmtId="165" fontId="6" fillId="2" borderId="31" xfId="1" applyNumberFormat="1" applyFont="1" applyFill="1" applyBorder="1" applyAlignment="1" applyProtection="1">
      <alignment horizontal="center"/>
      <protection hidden="1"/>
    </xf>
    <xf numFmtId="165" fontId="13" fillId="2" borderId="7" xfId="1" applyNumberFormat="1" applyFont="1" applyFill="1" applyBorder="1" applyAlignment="1" applyProtection="1">
      <alignment horizontal="center"/>
      <protection hidden="1"/>
    </xf>
    <xf numFmtId="1" fontId="11" fillId="2" borderId="48" xfId="1" applyNumberFormat="1" applyFont="1" applyFill="1" applyBorder="1" applyAlignment="1" applyProtection="1">
      <alignment horizontal="center"/>
      <protection hidden="1"/>
    </xf>
    <xf numFmtId="1" fontId="13" fillId="2" borderId="51" xfId="1" applyNumberFormat="1" applyFont="1" applyFill="1" applyBorder="1" applyAlignment="1" applyProtection="1">
      <alignment horizontal="center"/>
      <protection hidden="1"/>
    </xf>
    <xf numFmtId="165" fontId="10" fillId="2" borderId="29" xfId="1" applyNumberFormat="1" applyFont="1" applyFill="1" applyBorder="1" applyAlignment="1" applyProtection="1">
      <alignment horizontal="center"/>
      <protection hidden="1"/>
    </xf>
    <xf numFmtId="2" fontId="2" fillId="2" borderId="51" xfId="1" applyNumberFormat="1" applyFont="1" applyFill="1" applyBorder="1" applyAlignment="1" applyProtection="1">
      <alignment horizontal="center"/>
      <protection hidden="1"/>
    </xf>
    <xf numFmtId="1" fontId="6" fillId="2" borderId="7" xfId="1" applyNumberFormat="1" applyFont="1" applyFill="1" applyBorder="1" applyAlignment="1" applyProtection="1">
      <alignment horizontal="center"/>
      <protection hidden="1"/>
    </xf>
    <xf numFmtId="1" fontId="2" fillId="2" borderId="29" xfId="1" applyNumberFormat="1" applyFont="1" applyFill="1" applyBorder="1" applyAlignment="1" applyProtection="1">
      <alignment horizontal="center"/>
      <protection hidden="1"/>
    </xf>
    <xf numFmtId="2" fontId="2" fillId="0" borderId="51" xfId="1" applyNumberFormat="1" applyFont="1" applyBorder="1" applyAlignment="1" applyProtection="1">
      <alignment horizontal="center"/>
      <protection hidden="1"/>
    </xf>
    <xf numFmtId="2" fontId="3" fillId="0" borderId="7" xfId="1" applyNumberFormat="1" applyFont="1" applyBorder="1" applyAlignment="1" applyProtection="1">
      <alignment horizontal="center"/>
      <protection hidden="1"/>
    </xf>
    <xf numFmtId="49" fontId="10" fillId="2" borderId="7" xfId="1" applyNumberFormat="1" applyFont="1" applyFill="1" applyBorder="1" applyAlignment="1" applyProtection="1">
      <protection hidden="1"/>
    </xf>
    <xf numFmtId="164" fontId="3" fillId="2" borderId="34" xfId="1" applyNumberFormat="1" applyFont="1" applyFill="1" applyBorder="1" applyAlignment="1" applyProtection="1">
      <alignment horizontal="center"/>
      <protection hidden="1"/>
    </xf>
    <xf numFmtId="1" fontId="6" fillId="2" borderId="29" xfId="1" applyNumberFormat="1" applyFont="1" applyFill="1" applyBorder="1" applyAlignment="1" applyProtection="1">
      <alignment horizontal="center"/>
      <protection hidden="1"/>
    </xf>
    <xf numFmtId="1" fontId="6" fillId="2" borderId="29" xfId="1" applyNumberFormat="1" applyFont="1" applyFill="1" applyBorder="1" applyAlignment="1" applyProtection="1">
      <alignment horizontal="center" wrapText="1"/>
      <protection hidden="1"/>
    </xf>
    <xf numFmtId="164" fontId="3" fillId="2" borderId="35" xfId="1" applyNumberFormat="1" applyFont="1" applyFill="1" applyBorder="1" applyAlignment="1" applyProtection="1">
      <alignment horizontal="center"/>
      <protection hidden="1"/>
    </xf>
    <xf numFmtId="2" fontId="6" fillId="2" borderId="3" xfId="1" applyNumberFormat="1" applyFont="1" applyFill="1" applyBorder="1" applyAlignment="1" applyProtection="1">
      <protection hidden="1"/>
    </xf>
    <xf numFmtId="2" fontId="10" fillId="2" borderId="3" xfId="1" applyNumberFormat="1" applyFont="1" applyFill="1" applyBorder="1" applyAlignment="1" applyProtection="1">
      <protection hidden="1"/>
    </xf>
    <xf numFmtId="0" fontId="7" fillId="2" borderId="3" xfId="0" applyFont="1" applyFill="1" applyBorder="1"/>
    <xf numFmtId="0" fontId="14" fillId="2" borderId="3" xfId="0" applyFont="1" applyFill="1" applyBorder="1"/>
    <xf numFmtId="0" fontId="7" fillId="0" borderId="3" xfId="0" applyFont="1" applyBorder="1"/>
    <xf numFmtId="164" fontId="7" fillId="2" borderId="3" xfId="0" applyNumberFormat="1" applyFont="1" applyFill="1" applyBorder="1"/>
    <xf numFmtId="164" fontId="2" fillId="2" borderId="3" xfId="0" applyNumberFormat="1" applyFont="1" applyFill="1" applyBorder="1"/>
    <xf numFmtId="0" fontId="2" fillId="2" borderId="3" xfId="0" applyFont="1" applyFill="1" applyBorder="1"/>
    <xf numFmtId="164" fontId="6" fillId="2" borderId="3" xfId="0" applyNumberFormat="1" applyFont="1" applyFill="1" applyBorder="1"/>
    <xf numFmtId="2" fontId="2" fillId="2" borderId="3" xfId="0" applyNumberFormat="1" applyFont="1" applyFill="1" applyBorder="1"/>
    <xf numFmtId="2" fontId="2" fillId="2" borderId="3" xfId="1" applyNumberFormat="1" applyFont="1" applyFill="1" applyBorder="1" applyAlignment="1" applyProtection="1">
      <protection hidden="1"/>
    </xf>
    <xf numFmtId="49" fontId="2" fillId="2" borderId="8" xfId="1" applyNumberFormat="1" applyFont="1" applyFill="1" applyBorder="1" applyAlignment="1" applyProtection="1">
      <alignment horizontal="center"/>
      <protection hidden="1"/>
    </xf>
    <xf numFmtId="49" fontId="2" fillId="2" borderId="9" xfId="1" applyNumberFormat="1" applyFont="1" applyFill="1" applyBorder="1" applyAlignment="1" applyProtection="1">
      <alignment horizontal="center"/>
      <protection hidden="1"/>
    </xf>
    <xf numFmtId="49" fontId="2" fillId="2" borderId="7" xfId="1" applyNumberFormat="1" applyFont="1" applyFill="1" applyBorder="1" applyAlignment="1" applyProtection="1">
      <alignment horizontal="center"/>
      <protection hidden="1"/>
    </xf>
    <xf numFmtId="49" fontId="2" fillId="2" borderId="8" xfId="1" applyNumberFormat="1" applyFont="1" applyFill="1" applyBorder="1" applyAlignment="1" applyProtection="1">
      <alignment horizontal="left"/>
      <protection hidden="1"/>
    </xf>
    <xf numFmtId="49" fontId="6" fillId="2" borderId="3" xfId="1" applyNumberFormat="1" applyFont="1" applyFill="1" applyBorder="1" applyAlignment="1" applyProtection="1">
      <alignment horizontal="center"/>
      <protection hidden="1"/>
    </xf>
    <xf numFmtId="165" fontId="6" fillId="2" borderId="3" xfId="1" applyNumberFormat="1" applyFont="1" applyFill="1" applyBorder="1" applyAlignment="1" applyProtection="1">
      <protection hidden="1"/>
    </xf>
    <xf numFmtId="0" fontId="10" fillId="2" borderId="3" xfId="0" applyFont="1" applyFill="1" applyBorder="1"/>
    <xf numFmtId="2" fontId="14" fillId="2" borderId="3" xfId="0" applyNumberFormat="1" applyFont="1" applyFill="1" applyBorder="1"/>
    <xf numFmtId="2" fontId="6" fillId="3" borderId="3" xfId="1" applyNumberFormat="1" applyFont="1" applyFill="1" applyBorder="1" applyAlignment="1" applyProtection="1">
      <protection hidden="1"/>
    </xf>
    <xf numFmtId="164" fontId="2" fillId="3" borderId="9" xfId="1" applyNumberFormat="1" applyFont="1" applyFill="1" applyBorder="1" applyAlignment="1" applyProtection="1">
      <alignment horizontal="center"/>
      <protection hidden="1"/>
    </xf>
    <xf numFmtId="164" fontId="4" fillId="3" borderId="9" xfId="1" applyNumberFormat="1" applyFont="1" applyFill="1" applyBorder="1" applyAlignment="1" applyProtection="1">
      <alignment horizontal="center"/>
      <protection hidden="1"/>
    </xf>
    <xf numFmtId="2" fontId="10" fillId="3" borderId="3" xfId="1" applyNumberFormat="1" applyFont="1" applyFill="1" applyBorder="1" applyAlignment="1" applyProtection="1">
      <protection hidden="1"/>
    </xf>
    <xf numFmtId="164" fontId="6" fillId="3" borderId="3" xfId="0" applyNumberFormat="1" applyFont="1" applyFill="1" applyBorder="1"/>
    <xf numFmtId="2" fontId="7" fillId="2" borderId="3" xfId="0" applyNumberFormat="1" applyFont="1" applyFill="1" applyBorder="1"/>
    <xf numFmtId="49" fontId="6" fillId="2" borderId="8" xfId="1" applyNumberFormat="1" applyFont="1" applyFill="1" applyBorder="1" applyAlignment="1" applyProtection="1">
      <alignment horizontal="left"/>
      <protection hidden="1"/>
    </xf>
    <xf numFmtId="49" fontId="6" fillId="2" borderId="9" xfId="1" applyNumberFormat="1" applyFont="1" applyFill="1" applyBorder="1" applyAlignment="1" applyProtection="1">
      <alignment horizontal="left"/>
      <protection hidden="1"/>
    </xf>
    <xf numFmtId="49" fontId="6" fillId="2" borderId="3" xfId="1" applyNumberFormat="1" applyFont="1" applyFill="1" applyBorder="1" applyAlignment="1" applyProtection="1">
      <alignment horizontal="center"/>
      <protection hidden="1"/>
    </xf>
    <xf numFmtId="1" fontId="6" fillId="2" borderId="15" xfId="1" applyNumberFormat="1" applyFont="1" applyFill="1" applyBorder="1" applyAlignment="1" applyProtection="1">
      <alignment horizontal="center"/>
      <protection hidden="1"/>
    </xf>
    <xf numFmtId="165" fontId="2" fillId="4" borderId="9" xfId="1" applyNumberFormat="1" applyFont="1" applyFill="1" applyBorder="1" applyAlignment="1" applyProtection="1">
      <alignment horizontal="center"/>
      <protection hidden="1"/>
    </xf>
    <xf numFmtId="2" fontId="6" fillId="4" borderId="3" xfId="1" applyNumberFormat="1" applyFont="1" applyFill="1" applyBorder="1" applyAlignment="1" applyProtection="1">
      <protection hidden="1"/>
    </xf>
    <xf numFmtId="164" fontId="10" fillId="2" borderId="3" xfId="0" applyNumberFormat="1" applyFont="1" applyFill="1" applyBorder="1"/>
    <xf numFmtId="0" fontId="7" fillId="5" borderId="0" xfId="0" applyFont="1" applyFill="1"/>
    <xf numFmtId="1" fontId="3" fillId="2" borderId="3" xfId="1" applyNumberFormat="1" applyFont="1" applyFill="1" applyBorder="1" applyAlignment="1" applyProtection="1">
      <protection hidden="1"/>
    </xf>
    <xf numFmtId="165" fontId="4" fillId="6" borderId="9" xfId="1" applyNumberFormat="1" applyFont="1" applyFill="1" applyBorder="1" applyAlignment="1" applyProtection="1">
      <alignment horizontal="center"/>
      <protection hidden="1"/>
    </xf>
    <xf numFmtId="165" fontId="10" fillId="6" borderId="3" xfId="1" applyNumberFormat="1" applyFont="1" applyFill="1" applyBorder="1" applyAlignment="1" applyProtection="1">
      <alignment horizontal="center"/>
      <protection hidden="1"/>
    </xf>
    <xf numFmtId="165" fontId="10" fillId="6" borderId="12" xfId="1" applyNumberFormat="1" applyFont="1" applyFill="1" applyBorder="1" applyAlignment="1" applyProtection="1">
      <alignment horizontal="left" indent="2"/>
      <protection hidden="1"/>
    </xf>
    <xf numFmtId="2" fontId="10" fillId="6" borderId="3" xfId="1" applyNumberFormat="1" applyFont="1" applyFill="1" applyBorder="1" applyAlignment="1" applyProtection="1">
      <protection hidden="1"/>
    </xf>
    <xf numFmtId="2" fontId="6" fillId="2" borderId="54" xfId="1" applyNumberFormat="1" applyFont="1" applyFill="1" applyBorder="1" applyAlignment="1" applyProtection="1">
      <alignment horizontal="left" indent="2"/>
      <protection hidden="1"/>
    </xf>
    <xf numFmtId="2" fontId="6" fillId="2" borderId="30" xfId="1" applyNumberFormat="1" applyFont="1" applyFill="1" applyBorder="1" applyAlignment="1" applyProtection="1">
      <alignment horizontal="left" indent="2"/>
      <protection hidden="1"/>
    </xf>
    <xf numFmtId="49" fontId="6" fillId="2" borderId="15" xfId="1" applyNumberFormat="1" applyFont="1" applyFill="1" applyBorder="1" applyAlignment="1" applyProtection="1">
      <alignment horizontal="center"/>
      <protection hidden="1"/>
    </xf>
    <xf numFmtId="164" fontId="6" fillId="2" borderId="53" xfId="1" applyNumberFormat="1" applyFont="1" applyFill="1" applyBorder="1" applyAlignment="1" applyProtection="1">
      <alignment horizontal="center"/>
      <protection hidden="1"/>
    </xf>
    <xf numFmtId="164" fontId="9" fillId="2" borderId="39" xfId="1" applyNumberFormat="1" applyFont="1" applyFill="1" applyBorder="1" applyAlignment="1" applyProtection="1">
      <alignment horizontal="center"/>
      <protection hidden="1"/>
    </xf>
    <xf numFmtId="164" fontId="9" fillId="2" borderId="2" xfId="1" applyNumberFormat="1" applyFont="1" applyFill="1" applyBorder="1" applyAlignment="1" applyProtection="1">
      <alignment horizontal="center"/>
      <protection hidden="1"/>
    </xf>
    <xf numFmtId="49" fontId="2" fillId="2" borderId="50" xfId="1" applyNumberFormat="1" applyFont="1" applyFill="1" applyBorder="1" applyAlignment="1" applyProtection="1">
      <alignment horizontal="center"/>
      <protection hidden="1"/>
    </xf>
    <xf numFmtId="49" fontId="2" fillId="2" borderId="24" xfId="1" applyNumberFormat="1" applyFont="1" applyFill="1" applyBorder="1" applyAlignment="1" applyProtection="1">
      <alignment horizontal="center"/>
      <protection hidden="1"/>
    </xf>
    <xf numFmtId="49" fontId="2" fillId="2" borderId="23" xfId="1" applyNumberFormat="1" applyFont="1" applyFill="1" applyBorder="1" applyAlignment="1" applyProtection="1">
      <alignment horizontal="center"/>
      <protection hidden="1"/>
    </xf>
    <xf numFmtId="164" fontId="2" fillId="2" borderId="24" xfId="1" applyNumberFormat="1" applyFont="1" applyFill="1" applyBorder="1" applyAlignment="1" applyProtection="1">
      <alignment horizontal="center"/>
      <protection hidden="1"/>
    </xf>
    <xf numFmtId="164" fontId="2" fillId="2" borderId="45" xfId="1" applyNumberFormat="1" applyFont="1" applyFill="1" applyBorder="1" applyAlignment="1" applyProtection="1">
      <alignment horizontal="center"/>
      <protection hidden="1"/>
    </xf>
    <xf numFmtId="2" fontId="2" fillId="2" borderId="45" xfId="1" applyNumberFormat="1" applyFont="1" applyFill="1" applyBorder="1" applyAlignment="1" applyProtection="1">
      <alignment horizontal="center"/>
      <protection hidden="1"/>
    </xf>
    <xf numFmtId="164" fontId="2" fillId="2" borderId="23" xfId="1" applyNumberFormat="1" applyFont="1" applyFill="1" applyBorder="1" applyAlignment="1" applyProtection="1">
      <alignment horizontal="center"/>
      <protection hidden="1"/>
    </xf>
    <xf numFmtId="2" fontId="2" fillId="2" borderId="23" xfId="1" applyNumberFormat="1" applyFont="1" applyFill="1" applyBorder="1" applyAlignment="1" applyProtection="1">
      <alignment horizontal="center"/>
      <protection hidden="1"/>
    </xf>
    <xf numFmtId="2" fontId="2" fillId="2" borderId="39" xfId="1" applyNumberFormat="1" applyFont="1" applyFill="1" applyBorder="1" applyAlignment="1" applyProtection="1">
      <alignment horizontal="center"/>
      <protection hidden="1"/>
    </xf>
    <xf numFmtId="49" fontId="2" fillId="2" borderId="50" xfId="1" applyNumberFormat="1" applyFont="1" applyFill="1" applyBorder="1" applyAlignment="1" applyProtection="1">
      <alignment horizontal="left"/>
      <protection hidden="1"/>
    </xf>
    <xf numFmtId="164" fontId="3" fillId="2" borderId="26" xfId="1" applyNumberFormat="1" applyFont="1" applyFill="1" applyBorder="1" applyAlignment="1" applyProtection="1">
      <alignment horizontal="center"/>
      <protection hidden="1"/>
    </xf>
    <xf numFmtId="164" fontId="3" fillId="2" borderId="54" xfId="1" applyNumberFormat="1" applyFont="1" applyFill="1" applyBorder="1" applyAlignment="1" applyProtection="1">
      <alignment horizontal="center"/>
      <protection hidden="1"/>
    </xf>
    <xf numFmtId="164" fontId="3" fillId="2" borderId="30" xfId="1" applyNumberFormat="1" applyFont="1" applyFill="1" applyBorder="1" applyAlignment="1" applyProtection="1">
      <alignment horizontal="center"/>
      <protection hidden="1"/>
    </xf>
    <xf numFmtId="2" fontId="2" fillId="2" borderId="26" xfId="1" applyNumberFormat="1" applyFont="1" applyFill="1" applyBorder="1" applyAlignment="1" applyProtection="1">
      <alignment horizontal="center"/>
      <protection hidden="1"/>
    </xf>
    <xf numFmtId="164" fontId="2" fillId="2" borderId="42" xfId="1" applyNumberFormat="1" applyFont="1" applyFill="1" applyBorder="1" applyAlignment="1" applyProtection="1">
      <alignment horizontal="center"/>
      <protection hidden="1"/>
    </xf>
    <xf numFmtId="164" fontId="3" fillId="2" borderId="17" xfId="1" applyNumberFormat="1" applyFont="1" applyFill="1" applyBorder="1" applyAlignment="1" applyProtection="1">
      <alignment horizontal="center"/>
      <protection hidden="1"/>
    </xf>
    <xf numFmtId="1" fontId="11" fillId="2" borderId="54" xfId="1" applyNumberFormat="1" applyFont="1" applyFill="1" applyBorder="1" applyAlignment="1" applyProtection="1">
      <alignment horizontal="center"/>
      <protection hidden="1"/>
    </xf>
    <xf numFmtId="1" fontId="11" fillId="2" borderId="38" xfId="1" applyNumberFormat="1" applyFont="1" applyFill="1" applyBorder="1" applyAlignment="1" applyProtection="1">
      <alignment horizontal="center"/>
      <protection hidden="1"/>
    </xf>
    <xf numFmtId="2" fontId="6" fillId="2" borderId="57" xfId="1" applyNumberFormat="1" applyFont="1" applyFill="1" applyBorder="1" applyAlignment="1" applyProtection="1">
      <alignment horizontal="center"/>
      <protection hidden="1"/>
    </xf>
    <xf numFmtId="2" fontId="3" fillId="2" borderId="52" xfId="1" applyNumberFormat="1" applyFont="1" applyFill="1" applyBorder="1" applyAlignment="1" applyProtection="1">
      <alignment horizontal="center"/>
      <protection hidden="1"/>
    </xf>
    <xf numFmtId="2" fontId="2" fillId="2" borderId="37" xfId="1" applyNumberFormat="1" applyFont="1" applyFill="1" applyBorder="1" applyAlignment="1" applyProtection="1">
      <alignment horizontal="center"/>
      <protection hidden="1"/>
    </xf>
    <xf numFmtId="49" fontId="6" fillId="2" borderId="12" xfId="1" applyNumberFormat="1" applyFont="1" applyFill="1" applyBorder="1" applyAlignment="1" applyProtection="1">
      <alignment horizontal="center"/>
      <protection hidden="1"/>
    </xf>
    <xf numFmtId="49" fontId="6" fillId="2" borderId="13" xfId="1" applyNumberFormat="1" applyFont="1" applyFill="1" applyBorder="1" applyAlignment="1" applyProtection="1">
      <alignment horizontal="center"/>
      <protection hidden="1"/>
    </xf>
    <xf numFmtId="49" fontId="6" fillId="2" borderId="14" xfId="1" applyNumberFormat="1" applyFont="1" applyFill="1" applyBorder="1" applyAlignment="1" applyProtection="1">
      <alignment horizontal="center"/>
      <protection hidden="1"/>
    </xf>
    <xf numFmtId="49" fontId="6" fillId="2" borderId="31" xfId="1" applyNumberFormat="1" applyFont="1" applyFill="1" applyBorder="1" applyAlignment="1" applyProtection="1">
      <alignment horizontal="center"/>
      <protection hidden="1"/>
    </xf>
    <xf numFmtId="49" fontId="6" fillId="2" borderId="0" xfId="1" applyNumberFormat="1" applyFont="1" applyFill="1" applyBorder="1" applyAlignment="1" applyProtection="1">
      <alignment horizontal="center"/>
      <protection hidden="1"/>
    </xf>
    <xf numFmtId="49" fontId="6" fillId="2" borderId="37" xfId="1" applyNumberFormat="1" applyFont="1" applyFill="1" applyBorder="1" applyAlignment="1" applyProtection="1">
      <alignment horizontal="center"/>
      <protection hidden="1"/>
    </xf>
    <xf numFmtId="1" fontId="2" fillId="2" borderId="0" xfId="1" applyNumberFormat="1" applyFont="1" applyFill="1" applyBorder="1" applyAlignment="1" applyProtection="1">
      <alignment horizontal="center"/>
      <protection hidden="1"/>
    </xf>
    <xf numFmtId="0" fontId="3" fillId="2" borderId="34" xfId="1" applyFont="1" applyFill="1" applyBorder="1" applyAlignment="1" applyProtection="1">
      <alignment horizontal="center"/>
      <protection hidden="1"/>
    </xf>
    <xf numFmtId="49" fontId="6" fillId="2" borderId="11" xfId="1" applyNumberFormat="1" applyFont="1" applyFill="1" applyBorder="1" applyAlignment="1" applyProtection="1">
      <alignment horizontal="center" vertical="center"/>
      <protection hidden="1"/>
    </xf>
    <xf numFmtId="49" fontId="6" fillId="2" borderId="29" xfId="1" applyNumberFormat="1" applyFont="1" applyFill="1" applyBorder="1" applyAlignment="1" applyProtection="1">
      <alignment horizontal="center" vertical="center"/>
      <protection hidden="1"/>
    </xf>
    <xf numFmtId="0" fontId="6" fillId="2" borderId="30" xfId="1" applyFont="1" applyFill="1" applyBorder="1" applyAlignment="1" applyProtection="1">
      <alignment horizontal="center"/>
      <protection hidden="1"/>
    </xf>
    <xf numFmtId="2" fontId="9" fillId="2" borderId="30" xfId="1" applyNumberFormat="1" applyFont="1" applyFill="1" applyBorder="1" applyAlignment="1" applyProtection="1">
      <alignment horizontal="center"/>
      <protection hidden="1"/>
    </xf>
    <xf numFmtId="49" fontId="2" fillId="2" borderId="0" xfId="1" applyNumberFormat="1" applyFont="1" applyFill="1" applyBorder="1" applyAlignment="1" applyProtection="1">
      <alignment horizontal="left" wrapText="1"/>
      <protection hidden="1"/>
    </xf>
    <xf numFmtId="164" fontId="9" fillId="2" borderId="49" xfId="1" applyNumberFormat="1" applyFont="1" applyFill="1" applyBorder="1" applyAlignment="1" applyProtection="1">
      <alignment horizontal="center"/>
      <protection hidden="1"/>
    </xf>
    <xf numFmtId="2" fontId="2" fillId="2" borderId="8" xfId="1" applyNumberFormat="1" applyFont="1" applyFill="1" applyBorder="1" applyAlignment="1" applyProtection="1">
      <alignment horizontal="center"/>
      <protection hidden="1"/>
    </xf>
    <xf numFmtId="164" fontId="6" fillId="2" borderId="42" xfId="1" applyNumberFormat="1" applyFont="1" applyFill="1" applyBorder="1" applyAlignment="1" applyProtection="1">
      <alignment horizontal="center"/>
      <protection hidden="1"/>
    </xf>
    <xf numFmtId="1" fontId="11" fillId="2" borderId="43" xfId="1" applyNumberFormat="1" applyFont="1" applyFill="1" applyBorder="1" applyAlignment="1" applyProtection="1">
      <alignment horizontal="center"/>
      <protection hidden="1"/>
    </xf>
    <xf numFmtId="0" fontId="6" fillId="2" borderId="54" xfId="1" applyFont="1" applyFill="1" applyBorder="1" applyAlignment="1" applyProtection="1">
      <alignment horizontal="center"/>
      <protection hidden="1"/>
    </xf>
    <xf numFmtId="0" fontId="6" fillId="2" borderId="54" xfId="1" applyFont="1" applyFill="1" applyBorder="1" applyProtection="1">
      <protection hidden="1"/>
    </xf>
    <xf numFmtId="2" fontId="6" fillId="2" borderId="17" xfId="1" applyNumberFormat="1" applyFont="1" applyFill="1" applyBorder="1" applyProtection="1">
      <protection hidden="1"/>
    </xf>
    <xf numFmtId="164" fontId="9" fillId="2" borderId="0" xfId="0" applyNumberFormat="1" applyFont="1" applyFill="1"/>
    <xf numFmtId="2" fontId="9" fillId="2" borderId="0" xfId="1" applyNumberFormat="1" applyFont="1" applyFill="1" applyAlignment="1" applyProtection="1">
      <protection hidden="1"/>
    </xf>
    <xf numFmtId="49" fontId="6" fillId="2" borderId="0" xfId="1" applyNumberFormat="1" applyFont="1" applyFill="1" applyAlignment="1" applyProtection="1">
      <protection hidden="1"/>
    </xf>
    <xf numFmtId="2" fontId="7" fillId="2" borderId="0" xfId="0" applyNumberFormat="1" applyFont="1" applyFill="1"/>
    <xf numFmtId="164" fontId="2" fillId="2" borderId="3" xfId="1" applyNumberFormat="1" applyFont="1" applyFill="1" applyBorder="1" applyAlignment="1" applyProtection="1">
      <alignment horizontal="left" indent="2"/>
      <protection hidden="1"/>
    </xf>
    <xf numFmtId="49" fontId="2" fillId="2" borderId="36" xfId="1" applyNumberFormat="1" applyFont="1" applyFill="1" applyBorder="1" applyAlignment="1" applyProtection="1">
      <alignment horizontal="center"/>
      <protection hidden="1"/>
    </xf>
    <xf numFmtId="164" fontId="3" fillId="2" borderId="64" xfId="1" applyNumberFormat="1" applyFont="1" applyFill="1" applyBorder="1" applyAlignment="1" applyProtection="1">
      <alignment horizontal="center"/>
      <protection hidden="1"/>
    </xf>
    <xf numFmtId="164" fontId="2" fillId="2" borderId="17" xfId="1" applyNumberFormat="1" applyFont="1" applyFill="1" applyBorder="1" applyAlignment="1" applyProtection="1">
      <alignment horizontal="left" indent="2"/>
      <protection hidden="1"/>
    </xf>
    <xf numFmtId="49" fontId="6" fillId="2" borderId="0" xfId="1" applyNumberFormat="1" applyFont="1" applyFill="1" applyAlignment="1" applyProtection="1">
      <alignment horizontal="right"/>
      <protection hidden="1"/>
    </xf>
    <xf numFmtId="2" fontId="6" fillId="2" borderId="0" xfId="1" applyNumberFormat="1" applyFont="1" applyFill="1" applyAlignment="1" applyProtection="1">
      <alignment horizontal="right"/>
      <protection hidden="1"/>
    </xf>
    <xf numFmtId="164" fontId="6" fillId="2" borderId="16" xfId="1" applyNumberFormat="1" applyFont="1" applyFill="1" applyBorder="1" applyAlignment="1" applyProtection="1">
      <alignment horizontal="center"/>
      <protection hidden="1"/>
    </xf>
    <xf numFmtId="2" fontId="6" fillId="2" borderId="0" xfId="0" applyNumberFormat="1" applyFont="1" applyFill="1"/>
    <xf numFmtId="49" fontId="2" fillId="2" borderId="48" xfId="1" applyNumberFormat="1" applyFont="1" applyFill="1" applyBorder="1" applyAlignment="1" applyProtection="1">
      <alignment horizontal="center"/>
      <protection hidden="1"/>
    </xf>
    <xf numFmtId="164" fontId="3" fillId="2" borderId="36" xfId="1" applyNumberFormat="1" applyFont="1" applyFill="1" applyBorder="1" applyAlignment="1" applyProtection="1">
      <alignment horizontal="center"/>
      <protection hidden="1"/>
    </xf>
    <xf numFmtId="49" fontId="2" fillId="2" borderId="7" xfId="1" applyNumberFormat="1" applyFont="1" applyFill="1" applyBorder="1" applyAlignment="1" applyProtection="1">
      <alignment horizontal="center"/>
      <protection hidden="1"/>
    </xf>
    <xf numFmtId="49" fontId="2" fillId="2" borderId="8" xfId="1" applyNumberFormat="1" applyFont="1" applyFill="1" applyBorder="1" applyAlignment="1" applyProtection="1">
      <alignment horizontal="center"/>
      <protection hidden="1"/>
    </xf>
    <xf numFmtId="49" fontId="2" fillId="2" borderId="9" xfId="1" applyNumberFormat="1" applyFont="1" applyFill="1" applyBorder="1" applyAlignment="1" applyProtection="1">
      <alignment horizontal="center"/>
      <protection hidden="1"/>
    </xf>
    <xf numFmtId="49" fontId="6" fillId="2" borderId="25" xfId="1" applyNumberFormat="1" applyFont="1" applyFill="1" applyBorder="1" applyAlignment="1" applyProtection="1">
      <alignment horizontal="left"/>
      <protection hidden="1"/>
    </xf>
    <xf numFmtId="49" fontId="6" fillId="2" borderId="47" xfId="1" applyNumberFormat="1" applyFont="1" applyFill="1" applyBorder="1" applyAlignment="1" applyProtection="1">
      <alignment horizontal="left"/>
      <protection hidden="1"/>
    </xf>
    <xf numFmtId="49" fontId="6" fillId="2" borderId="46" xfId="1" applyNumberFormat="1" applyFont="1" applyFill="1" applyBorder="1" applyAlignment="1" applyProtection="1">
      <alignment horizontal="left"/>
      <protection hidden="1"/>
    </xf>
    <xf numFmtId="49" fontId="6" fillId="2" borderId="48" xfId="1" applyNumberFormat="1" applyFont="1" applyFill="1" applyBorder="1" applyAlignment="1" applyProtection="1">
      <alignment horizontal="center"/>
      <protection hidden="1"/>
    </xf>
    <xf numFmtId="49" fontId="6" fillId="2" borderId="49" xfId="1" applyNumberFormat="1" applyFont="1" applyFill="1" applyBorder="1" applyAlignment="1" applyProtection="1">
      <alignment horizontal="center"/>
      <protection hidden="1"/>
    </xf>
    <xf numFmtId="49" fontId="6" fillId="2" borderId="7" xfId="1" applyNumberFormat="1" applyFont="1" applyFill="1" applyBorder="1" applyAlignment="1" applyProtection="1">
      <alignment horizontal="center"/>
      <protection hidden="1"/>
    </xf>
    <xf numFmtId="49" fontId="6" fillId="2" borderId="7" xfId="1" applyNumberFormat="1" applyFont="1" applyFill="1" applyBorder="1" applyAlignment="1" applyProtection="1">
      <alignment horizontal="left"/>
      <protection hidden="1"/>
    </xf>
    <xf numFmtId="49" fontId="6" fillId="2" borderId="8" xfId="1" applyNumberFormat="1" applyFont="1" applyFill="1" applyBorder="1" applyAlignment="1" applyProtection="1">
      <alignment horizontal="left"/>
      <protection hidden="1"/>
    </xf>
    <xf numFmtId="49" fontId="6" fillId="2" borderId="9" xfId="1" applyNumberFormat="1" applyFont="1" applyFill="1" applyBorder="1" applyAlignment="1" applyProtection="1">
      <alignment horizontal="left"/>
      <protection hidden="1"/>
    </xf>
    <xf numFmtId="49" fontId="6" fillId="2" borderId="35" xfId="1" applyNumberFormat="1" applyFont="1" applyFill="1" applyBorder="1" applyAlignment="1" applyProtection="1">
      <alignment horizontal="left"/>
      <protection hidden="1"/>
    </xf>
    <xf numFmtId="49" fontId="6" fillId="2" borderId="32" xfId="1" applyNumberFormat="1" applyFont="1" applyFill="1" applyBorder="1" applyAlignment="1" applyProtection="1">
      <alignment horizontal="left"/>
      <protection hidden="1"/>
    </xf>
    <xf numFmtId="49" fontId="2" fillId="2" borderId="12" xfId="1" applyNumberFormat="1" applyFont="1" applyFill="1" applyBorder="1" applyAlignment="1" applyProtection="1">
      <alignment horizontal="center" wrapText="1"/>
      <protection hidden="1"/>
    </xf>
    <xf numFmtId="49" fontId="2" fillId="2" borderId="13" xfId="1" applyNumberFormat="1" applyFont="1" applyFill="1" applyBorder="1" applyAlignment="1" applyProtection="1">
      <alignment horizontal="center" wrapText="1"/>
      <protection hidden="1"/>
    </xf>
    <xf numFmtId="49" fontId="2" fillId="2" borderId="14" xfId="1" applyNumberFormat="1" applyFont="1" applyFill="1" applyBorder="1" applyAlignment="1" applyProtection="1">
      <alignment horizontal="center" wrapText="1"/>
      <protection hidden="1"/>
    </xf>
    <xf numFmtId="49" fontId="3" fillId="2" borderId="34" xfId="1" applyNumberFormat="1" applyFont="1" applyFill="1" applyBorder="1" applyAlignment="1" applyProtection="1">
      <alignment horizontal="center"/>
      <protection hidden="1"/>
    </xf>
    <xf numFmtId="49" fontId="6" fillId="2" borderId="12" xfId="1" applyNumberFormat="1" applyFont="1" applyFill="1" applyBorder="1" applyAlignment="1" applyProtection="1">
      <alignment horizontal="left"/>
      <protection hidden="1"/>
    </xf>
    <xf numFmtId="49" fontId="6" fillId="2" borderId="13" xfId="1" applyNumberFormat="1" applyFont="1" applyFill="1" applyBorder="1" applyAlignment="1" applyProtection="1">
      <alignment horizontal="left"/>
      <protection hidden="1"/>
    </xf>
    <xf numFmtId="49" fontId="6" fillId="2" borderId="14" xfId="1" applyNumberFormat="1" applyFont="1" applyFill="1" applyBorder="1" applyAlignment="1" applyProtection="1">
      <alignment horizontal="left"/>
      <protection hidden="1"/>
    </xf>
    <xf numFmtId="49" fontId="6" fillId="2" borderId="20" xfId="1" applyNumberFormat="1" applyFont="1" applyFill="1" applyBorder="1" applyAlignment="1" applyProtection="1">
      <alignment horizontal="center"/>
      <protection hidden="1"/>
    </xf>
    <xf numFmtId="49" fontId="2" fillId="2" borderId="7" xfId="1" applyNumberFormat="1" applyFont="1" applyFill="1" applyBorder="1" applyAlignment="1" applyProtection="1">
      <protection hidden="1"/>
    </xf>
    <xf numFmtId="49" fontId="2" fillId="2" borderId="8" xfId="1" applyNumberFormat="1" applyFont="1" applyFill="1" applyBorder="1" applyAlignment="1" applyProtection="1">
      <protection hidden="1"/>
    </xf>
    <xf numFmtId="49" fontId="2" fillId="2" borderId="9" xfId="1" applyNumberFormat="1" applyFont="1" applyFill="1" applyBorder="1" applyAlignment="1" applyProtection="1">
      <protection hidden="1"/>
    </xf>
    <xf numFmtId="49" fontId="6" fillId="2" borderId="0" xfId="1" applyNumberFormat="1" applyFont="1" applyFill="1" applyAlignment="1" applyProtection="1">
      <alignment horizontal="left"/>
      <protection hidden="1"/>
    </xf>
    <xf numFmtId="0" fontId="6" fillId="2" borderId="55" xfId="1" applyFont="1" applyFill="1" applyBorder="1" applyAlignment="1" applyProtection="1">
      <alignment horizontal="left"/>
      <protection hidden="1"/>
    </xf>
    <xf numFmtId="0" fontId="6" fillId="2" borderId="8" xfId="1" applyFont="1" applyFill="1" applyBorder="1" applyAlignment="1" applyProtection="1">
      <alignment horizontal="left"/>
      <protection hidden="1"/>
    </xf>
    <xf numFmtId="49" fontId="3" fillId="2" borderId="0" xfId="1" applyNumberFormat="1" applyFont="1" applyFill="1" applyBorder="1" applyAlignment="1" applyProtection="1">
      <alignment horizontal="center"/>
      <protection hidden="1"/>
    </xf>
    <xf numFmtId="0" fontId="6" fillId="2" borderId="9" xfId="1" applyFont="1" applyFill="1" applyBorder="1" applyAlignment="1" applyProtection="1">
      <alignment horizontal="left"/>
      <protection hidden="1"/>
    </xf>
    <xf numFmtId="2" fontId="6" fillId="2" borderId="0" xfId="1" applyNumberFormat="1" applyFont="1" applyFill="1" applyAlignment="1" applyProtection="1">
      <alignment horizontal="left"/>
      <protection hidden="1"/>
    </xf>
    <xf numFmtId="0" fontId="3" fillId="2" borderId="20" xfId="1" applyFont="1" applyFill="1" applyBorder="1" applyAlignment="1" applyProtection="1">
      <alignment horizontal="center"/>
      <protection hidden="1"/>
    </xf>
    <xf numFmtId="49" fontId="2" fillId="2" borderId="51" xfId="1" applyNumberFormat="1" applyFont="1" applyFill="1" applyBorder="1" applyAlignment="1" applyProtection="1">
      <alignment horizontal="center"/>
      <protection hidden="1"/>
    </xf>
    <xf numFmtId="49" fontId="2" fillId="2" borderId="34" xfId="1" applyNumberFormat="1" applyFont="1" applyFill="1" applyBorder="1" applyAlignment="1" applyProtection="1">
      <alignment horizontal="center"/>
      <protection hidden="1"/>
    </xf>
    <xf numFmtId="49" fontId="2" fillId="2" borderId="52" xfId="1" applyNumberFormat="1" applyFont="1" applyFill="1" applyBorder="1" applyAlignment="1" applyProtection="1">
      <alignment horizontal="center"/>
      <protection hidden="1"/>
    </xf>
    <xf numFmtId="0" fontId="2" fillId="2" borderId="8" xfId="1" applyFont="1" applyFill="1" applyBorder="1" applyAlignment="1" applyProtection="1">
      <alignment horizontal="center"/>
      <protection hidden="1"/>
    </xf>
    <xf numFmtId="49" fontId="2" fillId="2" borderId="3" xfId="1" applyNumberFormat="1" applyFont="1" applyFill="1" applyBorder="1" applyAlignment="1" applyProtection="1">
      <alignment horizontal="center"/>
      <protection hidden="1"/>
    </xf>
    <xf numFmtId="49" fontId="6" fillId="2" borderId="3" xfId="1" applyNumberFormat="1" applyFont="1" applyFill="1" applyBorder="1" applyAlignment="1" applyProtection="1">
      <alignment horizontal="center"/>
      <protection hidden="1"/>
    </xf>
    <xf numFmtId="49" fontId="2" fillId="2" borderId="20" xfId="1" applyNumberFormat="1" applyFont="1" applyFill="1" applyBorder="1" applyAlignment="1" applyProtection="1">
      <alignment horizontal="center"/>
      <protection hidden="1"/>
    </xf>
    <xf numFmtId="49" fontId="2" fillId="2" borderId="49" xfId="1" applyNumberFormat="1" applyFont="1" applyFill="1" applyBorder="1" applyAlignment="1" applyProtection="1">
      <alignment horizontal="center"/>
      <protection hidden="1"/>
    </xf>
    <xf numFmtId="49" fontId="2" fillId="2" borderId="7" xfId="1" applyNumberFormat="1" applyFont="1" applyFill="1" applyBorder="1" applyAlignment="1" applyProtection="1">
      <alignment horizontal="left"/>
      <protection hidden="1"/>
    </xf>
    <xf numFmtId="49" fontId="2" fillId="2" borderId="8" xfId="1" applyNumberFormat="1" applyFont="1" applyFill="1" applyBorder="1" applyAlignment="1" applyProtection="1">
      <alignment horizontal="left"/>
      <protection hidden="1"/>
    </xf>
    <xf numFmtId="49" fontId="2" fillId="2" borderId="9" xfId="1" applyNumberFormat="1" applyFont="1" applyFill="1" applyBorder="1" applyAlignment="1" applyProtection="1">
      <alignment horizontal="left"/>
      <protection hidden="1"/>
    </xf>
    <xf numFmtId="49" fontId="9" fillId="2" borderId="8" xfId="1" applyNumberFormat="1" applyFont="1" applyFill="1" applyBorder="1" applyAlignment="1" applyProtection="1">
      <alignment horizontal="left"/>
      <protection hidden="1"/>
    </xf>
    <xf numFmtId="49" fontId="9" fillId="2" borderId="9" xfId="1" applyNumberFormat="1" applyFont="1" applyFill="1" applyBorder="1" applyAlignment="1" applyProtection="1">
      <alignment horizontal="left"/>
      <protection hidden="1"/>
    </xf>
    <xf numFmtId="49" fontId="6" fillId="2" borderId="48" xfId="1" applyNumberFormat="1" applyFont="1" applyFill="1" applyBorder="1" applyAlignment="1" applyProtection="1">
      <alignment horizontal="left"/>
      <protection hidden="1"/>
    </xf>
    <xf numFmtId="49" fontId="6" fillId="2" borderId="20" xfId="1" applyNumberFormat="1" applyFont="1" applyFill="1" applyBorder="1" applyAlignment="1" applyProtection="1">
      <alignment horizontal="left"/>
      <protection hidden="1"/>
    </xf>
    <xf numFmtId="49" fontId="6" fillId="2" borderId="49" xfId="1" applyNumberFormat="1" applyFont="1" applyFill="1" applyBorder="1" applyAlignment="1" applyProtection="1">
      <alignment horizontal="left"/>
      <protection hidden="1"/>
    </xf>
    <xf numFmtId="0" fontId="6" fillId="2" borderId="21" xfId="1" applyFont="1" applyFill="1" applyBorder="1" applyAlignment="1" applyProtection="1">
      <alignment horizontal="left"/>
      <protection hidden="1"/>
    </xf>
    <xf numFmtId="0" fontId="6" fillId="2" borderId="22" xfId="1" applyFont="1" applyFill="1" applyBorder="1" applyAlignment="1" applyProtection="1">
      <alignment horizontal="left"/>
      <protection hidden="1"/>
    </xf>
    <xf numFmtId="0" fontId="6" fillId="2" borderId="13" xfId="1" applyFont="1" applyFill="1" applyBorder="1" applyAlignment="1" applyProtection="1">
      <alignment horizontal="left"/>
      <protection hidden="1"/>
    </xf>
    <xf numFmtId="0" fontId="6" fillId="2" borderId="14" xfId="1" applyFont="1" applyFill="1" applyBorder="1" applyAlignment="1" applyProtection="1">
      <alignment horizontal="center"/>
      <protection hidden="1"/>
    </xf>
    <xf numFmtId="49" fontId="6" fillId="2" borderId="34" xfId="1" applyNumberFormat="1" applyFont="1" applyFill="1" applyBorder="1" applyAlignment="1" applyProtection="1">
      <alignment horizontal="center"/>
      <protection hidden="1"/>
    </xf>
    <xf numFmtId="49" fontId="6" fillId="2" borderId="29" xfId="1" applyNumberFormat="1" applyFont="1" applyFill="1" applyBorder="1" applyAlignment="1" applyProtection="1">
      <alignment horizontal="left"/>
      <protection hidden="1"/>
    </xf>
    <xf numFmtId="49" fontId="6" fillId="2" borderId="21" xfId="1" applyNumberFormat="1" applyFont="1" applyFill="1" applyBorder="1" applyAlignment="1" applyProtection="1">
      <alignment horizontal="left"/>
      <protection hidden="1"/>
    </xf>
    <xf numFmtId="49" fontId="6" fillId="2" borderId="11" xfId="1" applyNumberFormat="1" applyFont="1" applyFill="1" applyBorder="1" applyAlignment="1" applyProtection="1">
      <alignment horizontal="left"/>
      <protection hidden="1"/>
    </xf>
    <xf numFmtId="49" fontId="3" fillId="2" borderId="34" xfId="1" applyNumberFormat="1" applyFont="1" applyFill="1" applyBorder="1" applyAlignment="1" applyProtection="1">
      <alignment horizontal="left"/>
      <protection hidden="1"/>
    </xf>
    <xf numFmtId="49" fontId="6" fillId="2" borderId="3" xfId="1" applyNumberFormat="1" applyFont="1" applyFill="1" applyBorder="1" applyAlignment="1" applyProtection="1">
      <alignment horizontal="left"/>
      <protection hidden="1"/>
    </xf>
    <xf numFmtId="49" fontId="6" fillId="2" borderId="21" xfId="1" applyNumberFormat="1" applyFont="1" applyFill="1" applyBorder="1" applyAlignment="1" applyProtection="1">
      <alignment horizontal="center"/>
      <protection hidden="1"/>
    </xf>
    <xf numFmtId="1" fontId="3" fillId="2" borderId="20" xfId="1" applyNumberFormat="1" applyFont="1" applyFill="1" applyBorder="1" applyAlignment="1" applyProtection="1">
      <alignment horizontal="center"/>
      <protection hidden="1"/>
    </xf>
    <xf numFmtId="49" fontId="6" fillId="2" borderId="7" xfId="1" applyNumberFormat="1" applyFont="1" applyFill="1" applyBorder="1" applyAlignment="1" applyProtection="1">
      <alignment horizontal="left" wrapText="1"/>
      <protection hidden="1"/>
    </xf>
    <xf numFmtId="49" fontId="6" fillId="2" borderId="8" xfId="1" applyNumberFormat="1" applyFont="1" applyFill="1" applyBorder="1" applyAlignment="1" applyProtection="1">
      <alignment horizontal="left" wrapText="1"/>
      <protection hidden="1"/>
    </xf>
    <xf numFmtId="49" fontId="6" fillId="2" borderId="9" xfId="1" applyNumberFormat="1" applyFont="1" applyFill="1" applyBorder="1" applyAlignment="1" applyProtection="1">
      <alignment horizontal="left" wrapText="1"/>
      <protection hidden="1"/>
    </xf>
    <xf numFmtId="1" fontId="3" fillId="2" borderId="34" xfId="1" applyNumberFormat="1" applyFont="1" applyFill="1" applyBorder="1" applyAlignment="1" applyProtection="1">
      <alignment horizontal="center"/>
      <protection hidden="1"/>
    </xf>
    <xf numFmtId="49" fontId="2" fillId="2" borderId="7" xfId="1" applyNumberFormat="1" applyFont="1" applyFill="1" applyBorder="1" applyAlignment="1" applyProtection="1">
      <alignment horizontal="center"/>
      <protection hidden="1"/>
    </xf>
    <xf numFmtId="49" fontId="2" fillId="2" borderId="8" xfId="1" applyNumberFormat="1" applyFont="1" applyFill="1" applyBorder="1" applyAlignment="1" applyProtection="1">
      <alignment horizontal="center"/>
      <protection hidden="1"/>
    </xf>
    <xf numFmtId="49" fontId="2" fillId="2" borderId="9" xfId="1" applyNumberFormat="1" applyFont="1" applyFill="1" applyBorder="1" applyAlignment="1" applyProtection="1">
      <alignment horizontal="center"/>
      <protection hidden="1"/>
    </xf>
    <xf numFmtId="49" fontId="2" fillId="2" borderId="35" xfId="1" applyNumberFormat="1" applyFont="1" applyFill="1" applyBorder="1" applyAlignment="1" applyProtection="1">
      <alignment horizontal="center" wrapText="1"/>
      <protection hidden="1"/>
    </xf>
    <xf numFmtId="49" fontId="2" fillId="2" borderId="32" xfId="1" applyNumberFormat="1" applyFont="1" applyFill="1" applyBorder="1" applyAlignment="1" applyProtection="1">
      <alignment horizontal="center" wrapText="1"/>
      <protection hidden="1"/>
    </xf>
    <xf numFmtId="49" fontId="2" fillId="2" borderId="33" xfId="1" applyNumberFormat="1" applyFont="1" applyFill="1" applyBorder="1" applyAlignment="1" applyProtection="1">
      <alignment horizontal="center" wrapText="1"/>
      <protection hidden="1"/>
    </xf>
    <xf numFmtId="1" fontId="3" fillId="2" borderId="0" xfId="1" applyNumberFormat="1" applyFont="1" applyFill="1" applyBorder="1" applyAlignment="1" applyProtection="1">
      <alignment horizontal="center"/>
      <protection hidden="1"/>
    </xf>
    <xf numFmtId="49" fontId="2" fillId="2" borderId="7" xfId="1" applyNumberFormat="1" applyFont="1" applyFill="1" applyBorder="1" applyAlignment="1" applyProtection="1">
      <alignment horizontal="center" wrapText="1"/>
      <protection hidden="1"/>
    </xf>
    <xf numFmtId="49" fontId="2" fillId="2" borderId="8" xfId="1" applyNumberFormat="1" applyFont="1" applyFill="1" applyBorder="1" applyAlignment="1" applyProtection="1">
      <alignment horizontal="center" wrapText="1"/>
      <protection hidden="1"/>
    </xf>
    <xf numFmtId="49" fontId="2" fillId="2" borderId="9" xfId="1" applyNumberFormat="1" applyFont="1" applyFill="1" applyBorder="1" applyAlignment="1" applyProtection="1">
      <alignment horizontal="center" wrapText="1"/>
      <protection hidden="1"/>
    </xf>
    <xf numFmtId="49" fontId="3" fillId="2" borderId="20" xfId="1" applyNumberFormat="1" applyFont="1" applyFill="1" applyBorder="1" applyAlignment="1" applyProtection="1">
      <alignment horizontal="center"/>
      <protection hidden="1"/>
    </xf>
    <xf numFmtId="2" fontId="6" fillId="2" borderId="0" xfId="1" applyNumberFormat="1" applyFont="1" applyFill="1" applyAlignment="1" applyProtection="1">
      <alignment horizontal="left"/>
      <protection hidden="1"/>
    </xf>
    <xf numFmtId="0" fontId="3" fillId="2" borderId="53" xfId="1" applyFont="1" applyFill="1" applyBorder="1" applyAlignment="1" applyProtection="1">
      <alignment horizontal="left"/>
      <protection hidden="1"/>
    </xf>
    <xf numFmtId="0" fontId="3" fillId="2" borderId="20" xfId="1" applyFont="1" applyFill="1" applyBorder="1" applyAlignment="1" applyProtection="1">
      <alignment horizontal="left"/>
      <protection hidden="1"/>
    </xf>
    <xf numFmtId="0" fontId="3" fillId="2" borderId="49" xfId="1" applyFont="1" applyFill="1" applyBorder="1" applyAlignment="1" applyProtection="1">
      <alignment horizontal="left"/>
      <protection hidden="1"/>
    </xf>
    <xf numFmtId="0" fontId="6" fillId="2" borderId="55" xfId="1" applyFont="1" applyFill="1" applyBorder="1" applyAlignment="1" applyProtection="1">
      <alignment horizontal="left"/>
      <protection hidden="1"/>
    </xf>
    <xf numFmtId="0" fontId="6" fillId="2" borderId="8" xfId="1" applyFont="1" applyFill="1" applyBorder="1" applyAlignment="1" applyProtection="1">
      <alignment horizontal="left"/>
      <protection hidden="1"/>
    </xf>
    <xf numFmtId="0" fontId="6" fillId="2" borderId="9" xfId="1" applyFont="1" applyFill="1" applyBorder="1" applyAlignment="1" applyProtection="1">
      <alignment horizontal="left"/>
      <protection hidden="1"/>
    </xf>
    <xf numFmtId="0" fontId="3" fillId="2" borderId="53" xfId="1" applyFont="1" applyFill="1" applyBorder="1" applyAlignment="1" applyProtection="1">
      <alignment horizontal="center"/>
      <protection hidden="1"/>
    </xf>
    <xf numFmtId="0" fontId="3" fillId="2" borderId="20" xfId="1" applyFont="1" applyFill="1" applyBorder="1" applyAlignment="1" applyProtection="1">
      <alignment horizontal="center"/>
      <protection hidden="1"/>
    </xf>
    <xf numFmtId="0" fontId="3" fillId="2" borderId="49" xfId="1" applyFont="1" applyFill="1" applyBorder="1" applyAlignment="1" applyProtection="1">
      <alignment horizontal="center"/>
      <protection hidden="1"/>
    </xf>
    <xf numFmtId="49" fontId="6" fillId="2" borderId="0" xfId="1" applyNumberFormat="1" applyFont="1" applyFill="1" applyAlignment="1" applyProtection="1">
      <alignment horizontal="left"/>
      <protection hidden="1"/>
    </xf>
    <xf numFmtId="49" fontId="3" fillId="2" borderId="0" xfId="1" applyNumberFormat="1" applyFont="1" applyFill="1" applyBorder="1" applyAlignment="1" applyProtection="1">
      <alignment horizontal="center"/>
      <protection hidden="1"/>
    </xf>
    <xf numFmtId="0" fontId="3" fillId="2" borderId="62" xfId="1" applyFont="1" applyFill="1" applyBorder="1" applyAlignment="1" applyProtection="1">
      <alignment horizontal="center"/>
      <protection hidden="1"/>
    </xf>
    <xf numFmtId="0" fontId="3" fillId="2" borderId="47" xfId="1" applyFont="1" applyFill="1" applyBorder="1" applyAlignment="1" applyProtection="1">
      <alignment horizontal="center"/>
      <protection hidden="1"/>
    </xf>
    <xf numFmtId="0" fontId="3" fillId="2" borderId="46" xfId="1" applyFont="1" applyFill="1" applyBorder="1" applyAlignment="1" applyProtection="1">
      <alignment horizontal="center"/>
      <protection hidden="1"/>
    </xf>
    <xf numFmtId="0" fontId="6" fillId="2" borderId="25" xfId="1" applyFont="1" applyFill="1" applyBorder="1" applyAlignment="1" applyProtection="1">
      <alignment horizontal="center"/>
      <protection hidden="1"/>
    </xf>
    <xf numFmtId="0" fontId="6" fillId="2" borderId="46" xfId="1" applyFont="1" applyFill="1" applyBorder="1" applyAlignment="1" applyProtection="1">
      <alignment horizontal="center"/>
      <protection hidden="1"/>
    </xf>
    <xf numFmtId="0" fontId="3" fillId="2" borderId="48" xfId="1" applyFont="1" applyFill="1" applyBorder="1" applyAlignment="1" applyProtection="1">
      <alignment horizontal="left"/>
      <protection hidden="1"/>
    </xf>
    <xf numFmtId="0" fontId="6" fillId="2" borderId="61" xfId="1" applyFont="1" applyFill="1" applyBorder="1" applyAlignment="1" applyProtection="1">
      <alignment horizontal="left"/>
      <protection hidden="1"/>
    </xf>
    <xf numFmtId="0" fontId="6" fillId="2" borderId="32" xfId="1" applyFont="1" applyFill="1" applyBorder="1" applyAlignment="1" applyProtection="1">
      <alignment horizontal="left"/>
      <protection hidden="1"/>
    </xf>
    <xf numFmtId="0" fontId="6" fillId="2" borderId="33" xfId="1" applyFont="1" applyFill="1" applyBorder="1" applyAlignment="1" applyProtection="1">
      <alignment horizontal="left"/>
      <protection hidden="1"/>
    </xf>
    <xf numFmtId="0" fontId="3" fillId="2" borderId="0" xfId="1" applyFont="1" applyFill="1" applyBorder="1" applyAlignment="1" applyProtection="1">
      <alignment horizontal="center"/>
      <protection hidden="1"/>
    </xf>
    <xf numFmtId="49" fontId="6" fillId="2" borderId="7" xfId="1" applyNumberFormat="1" applyFont="1" applyFill="1" applyBorder="1" applyAlignment="1" applyProtection="1">
      <alignment horizontal="left"/>
      <protection hidden="1"/>
    </xf>
    <xf numFmtId="49" fontId="6" fillId="2" borderId="8" xfId="1" applyNumberFormat="1" applyFont="1" applyFill="1" applyBorder="1" applyAlignment="1" applyProtection="1">
      <alignment horizontal="left"/>
      <protection hidden="1"/>
    </xf>
    <xf numFmtId="49" fontId="6" fillId="2" borderId="9" xfId="1" applyNumberFormat="1" applyFont="1" applyFill="1" applyBorder="1" applyAlignment="1" applyProtection="1">
      <alignment horizontal="left"/>
      <protection hidden="1"/>
    </xf>
    <xf numFmtId="49" fontId="6" fillId="2" borderId="48" xfId="1" applyNumberFormat="1" applyFont="1" applyFill="1" applyBorder="1" applyAlignment="1" applyProtection="1">
      <alignment horizontal="center"/>
      <protection hidden="1"/>
    </xf>
    <xf numFmtId="49" fontId="6" fillId="2" borderId="20" xfId="1" applyNumberFormat="1" applyFont="1" applyFill="1" applyBorder="1" applyAlignment="1" applyProtection="1">
      <alignment horizontal="center"/>
      <protection hidden="1"/>
    </xf>
    <xf numFmtId="49" fontId="6" fillId="2" borderId="49" xfId="1" applyNumberFormat="1" applyFont="1" applyFill="1" applyBorder="1" applyAlignment="1" applyProtection="1">
      <alignment horizontal="center"/>
      <protection hidden="1"/>
    </xf>
    <xf numFmtId="1" fontId="2" fillId="2" borderId="55" xfId="1" applyNumberFormat="1" applyFont="1" applyFill="1" applyBorder="1" applyAlignment="1" applyProtection="1">
      <alignment horizontal="center"/>
      <protection hidden="1"/>
    </xf>
    <xf numFmtId="1" fontId="2" fillId="2" borderId="8" xfId="1" applyNumberFormat="1" applyFont="1" applyFill="1" applyBorder="1" applyAlignment="1" applyProtection="1">
      <alignment horizontal="center"/>
      <protection hidden="1"/>
    </xf>
    <xf numFmtId="1" fontId="2" fillId="2" borderId="9" xfId="1" applyNumberFormat="1" applyFont="1" applyFill="1" applyBorder="1" applyAlignment="1" applyProtection="1">
      <alignment horizontal="center"/>
      <protection hidden="1"/>
    </xf>
    <xf numFmtId="49" fontId="2" fillId="2" borderId="7" xfId="1" applyNumberFormat="1" applyFont="1" applyFill="1" applyBorder="1" applyAlignment="1" applyProtection="1">
      <protection hidden="1"/>
    </xf>
    <xf numFmtId="49" fontId="2" fillId="2" borderId="8" xfId="1" applyNumberFormat="1" applyFont="1" applyFill="1" applyBorder="1" applyAlignment="1" applyProtection="1">
      <protection hidden="1"/>
    </xf>
    <xf numFmtId="49" fontId="2" fillId="2" borderId="9" xfId="1" applyNumberFormat="1" applyFont="1" applyFill="1" applyBorder="1" applyAlignment="1" applyProtection="1">
      <protection hidden="1"/>
    </xf>
    <xf numFmtId="49" fontId="2" fillId="2" borderId="32" xfId="1" applyNumberFormat="1" applyFont="1" applyFill="1" applyBorder="1" applyAlignment="1" applyProtection="1">
      <alignment horizontal="center"/>
      <protection hidden="1"/>
    </xf>
    <xf numFmtId="49" fontId="2" fillId="2" borderId="33" xfId="1" applyNumberFormat="1" applyFont="1" applyFill="1" applyBorder="1" applyAlignment="1" applyProtection="1">
      <alignment horizontal="center"/>
      <protection hidden="1"/>
    </xf>
    <xf numFmtId="1" fontId="8" fillId="2" borderId="34" xfId="1" applyNumberFormat="1" applyFont="1" applyFill="1" applyBorder="1" applyAlignment="1" applyProtection="1">
      <alignment horizontal="center"/>
      <protection hidden="1"/>
    </xf>
    <xf numFmtId="49" fontId="6" fillId="2" borderId="7" xfId="1" applyNumberFormat="1" applyFont="1" applyFill="1" applyBorder="1" applyAlignment="1" applyProtection="1">
      <alignment horizontal="center"/>
      <protection hidden="1"/>
    </xf>
    <xf numFmtId="49" fontId="6" fillId="2" borderId="8" xfId="1" applyNumberFormat="1" applyFont="1" applyFill="1" applyBorder="1" applyAlignment="1" applyProtection="1">
      <alignment horizontal="center"/>
      <protection hidden="1"/>
    </xf>
    <xf numFmtId="49" fontId="6" fillId="2" borderId="9" xfId="1" applyNumberFormat="1" applyFont="1" applyFill="1" applyBorder="1" applyAlignment="1" applyProtection="1">
      <alignment horizontal="center"/>
      <protection hidden="1"/>
    </xf>
    <xf numFmtId="49" fontId="6" fillId="2" borderId="12" xfId="1" applyNumberFormat="1" applyFont="1" applyFill="1" applyBorder="1" applyAlignment="1" applyProtection="1">
      <alignment horizontal="left"/>
      <protection hidden="1"/>
    </xf>
    <xf numFmtId="49" fontId="6" fillId="2" borderId="13" xfId="1" applyNumberFormat="1" applyFont="1" applyFill="1" applyBorder="1" applyAlignment="1" applyProtection="1">
      <alignment horizontal="left"/>
      <protection hidden="1"/>
    </xf>
    <xf numFmtId="49" fontId="6" fillId="2" borderId="14" xfId="1" applyNumberFormat="1" applyFont="1" applyFill="1" applyBorder="1" applyAlignment="1" applyProtection="1">
      <alignment horizontal="left"/>
      <protection hidden="1"/>
    </xf>
    <xf numFmtId="49" fontId="2" fillId="2" borderId="12" xfId="1" applyNumberFormat="1" applyFont="1" applyFill="1" applyBorder="1" applyAlignment="1" applyProtection="1">
      <alignment horizontal="center" wrapText="1"/>
      <protection hidden="1"/>
    </xf>
    <xf numFmtId="49" fontId="2" fillId="2" borderId="13" xfId="1" applyNumberFormat="1" applyFont="1" applyFill="1" applyBorder="1" applyAlignment="1" applyProtection="1">
      <alignment horizontal="center" wrapText="1"/>
      <protection hidden="1"/>
    </xf>
    <xf numFmtId="49" fontId="2" fillId="2" borderId="14" xfId="1" applyNumberFormat="1" applyFont="1" applyFill="1" applyBorder="1" applyAlignment="1" applyProtection="1">
      <alignment horizontal="center" wrapText="1"/>
      <protection hidden="1"/>
    </xf>
    <xf numFmtId="49" fontId="3" fillId="2" borderId="34" xfId="1" applyNumberFormat="1" applyFont="1" applyFill="1" applyBorder="1" applyAlignment="1" applyProtection="1">
      <alignment horizontal="center"/>
      <protection hidden="1"/>
    </xf>
    <xf numFmtId="1" fontId="2" fillId="2" borderId="24" xfId="1" applyNumberFormat="1" applyFont="1" applyFill="1" applyBorder="1" applyAlignment="1" applyProtection="1">
      <alignment horizontal="center"/>
      <protection hidden="1"/>
    </xf>
    <xf numFmtId="49" fontId="6" fillId="2" borderId="35" xfId="1" applyNumberFormat="1" applyFont="1" applyFill="1" applyBorder="1" applyAlignment="1" applyProtection="1">
      <alignment horizontal="left"/>
      <protection hidden="1"/>
    </xf>
    <xf numFmtId="49" fontId="6" fillId="2" borderId="32" xfId="1" applyNumberFormat="1" applyFont="1" applyFill="1" applyBorder="1" applyAlignment="1" applyProtection="1">
      <alignment horizontal="left"/>
      <protection hidden="1"/>
    </xf>
    <xf numFmtId="49" fontId="6" fillId="2" borderId="33" xfId="1" applyNumberFormat="1" applyFont="1" applyFill="1" applyBorder="1" applyAlignment="1" applyProtection="1">
      <alignment horizontal="left"/>
      <protection hidden="1"/>
    </xf>
    <xf numFmtId="49" fontId="6" fillId="2" borderId="25" xfId="1" applyNumberFormat="1" applyFont="1" applyFill="1" applyBorder="1" applyAlignment="1" applyProtection="1">
      <alignment horizontal="left"/>
      <protection hidden="1"/>
    </xf>
    <xf numFmtId="49" fontId="6" fillId="2" borderId="47" xfId="1" applyNumberFormat="1" applyFont="1" applyFill="1" applyBorder="1" applyAlignment="1" applyProtection="1">
      <alignment horizontal="left"/>
      <protection hidden="1"/>
    </xf>
    <xf numFmtId="49" fontId="6" fillId="2" borderId="46" xfId="1" applyNumberFormat="1" applyFont="1" applyFill="1" applyBorder="1" applyAlignment="1" applyProtection="1">
      <alignment horizontal="left"/>
      <protection hidden="1"/>
    </xf>
    <xf numFmtId="49" fontId="6" fillId="0" borderId="7" xfId="0" applyNumberFormat="1" applyFont="1" applyFill="1" applyBorder="1" applyAlignment="1">
      <alignment horizontal="left" vertical="top" wrapText="1"/>
    </xf>
    <xf numFmtId="49" fontId="6" fillId="0" borderId="8" xfId="0" applyNumberFormat="1" applyFont="1" applyFill="1" applyBorder="1" applyAlignment="1">
      <alignment horizontal="left" vertical="top" wrapText="1"/>
    </xf>
    <xf numFmtId="49" fontId="6" fillId="0" borderId="9" xfId="0" applyNumberFormat="1" applyFont="1" applyFill="1" applyBorder="1" applyAlignment="1">
      <alignment horizontal="left" vertical="top" wrapText="1"/>
    </xf>
    <xf numFmtId="49" fontId="2" fillId="2" borderId="25" xfId="1" applyNumberFormat="1" applyFont="1" applyFill="1" applyBorder="1" applyAlignment="1" applyProtection="1">
      <alignment horizontal="center"/>
      <protection hidden="1"/>
    </xf>
    <xf numFmtId="49" fontId="2" fillId="2" borderId="47" xfId="1" applyNumberFormat="1" applyFont="1" applyFill="1" applyBorder="1" applyAlignment="1" applyProtection="1">
      <alignment horizontal="center"/>
      <protection hidden="1"/>
    </xf>
    <xf numFmtId="49" fontId="2" fillId="2" borderId="46" xfId="1" applyNumberFormat="1" applyFont="1" applyFill="1" applyBorder="1" applyAlignment="1" applyProtection="1">
      <alignment horizontal="center"/>
      <protection hidden="1"/>
    </xf>
    <xf numFmtId="49" fontId="6" fillId="2" borderId="35" xfId="1" applyNumberFormat="1" applyFont="1" applyFill="1" applyBorder="1" applyAlignment="1" applyProtection="1">
      <alignment horizontal="center"/>
      <protection hidden="1"/>
    </xf>
    <xf numFmtId="49" fontId="6" fillId="2" borderId="32" xfId="1" applyNumberFormat="1" applyFont="1" applyFill="1" applyBorder="1" applyAlignment="1" applyProtection="1">
      <alignment horizontal="center"/>
      <protection hidden="1"/>
    </xf>
    <xf numFmtId="49" fontId="6" fillId="2" borderId="33" xfId="1" applyNumberFormat="1" applyFont="1" applyFill="1" applyBorder="1" applyAlignment="1" applyProtection="1">
      <alignment horizontal="center"/>
      <protection hidden="1"/>
    </xf>
    <xf numFmtId="49" fontId="5" fillId="2" borderId="0" xfId="1" applyNumberFormat="1" applyFont="1" applyFill="1" applyAlignment="1" applyProtection="1">
      <alignment horizontal="center"/>
      <protection hidden="1"/>
    </xf>
    <xf numFmtId="49" fontId="12" fillId="2" borderId="8" xfId="1" applyNumberFormat="1" applyFont="1" applyFill="1" applyBorder="1" applyAlignment="1" applyProtection="1">
      <alignment horizontal="center"/>
      <protection hidden="1"/>
    </xf>
    <xf numFmtId="49" fontId="12" fillId="2" borderId="9" xfId="1" applyNumberFormat="1" applyFont="1" applyFill="1" applyBorder="1" applyAlignment="1" applyProtection="1">
      <alignment horizontal="center"/>
      <protection hidden="1"/>
    </xf>
    <xf numFmtId="49" fontId="4" fillId="2" borderId="7" xfId="1" applyNumberFormat="1" applyFont="1" applyFill="1" applyBorder="1" applyAlignment="1" applyProtection="1">
      <alignment horizontal="center" wrapText="1"/>
      <protection hidden="1"/>
    </xf>
    <xf numFmtId="49" fontId="4" fillId="2" borderId="8" xfId="1" applyNumberFormat="1" applyFont="1" applyFill="1" applyBorder="1" applyAlignment="1" applyProtection="1">
      <alignment horizontal="center" wrapText="1"/>
      <protection hidden="1"/>
    </xf>
    <xf numFmtId="49" fontId="4" fillId="2" borderId="9" xfId="1" applyNumberFormat="1" applyFont="1" applyFill="1" applyBorder="1" applyAlignment="1" applyProtection="1">
      <alignment horizontal="center" wrapText="1"/>
      <protection hidden="1"/>
    </xf>
    <xf numFmtId="49" fontId="3" fillId="2" borderId="20" xfId="1" applyNumberFormat="1" applyFont="1" applyFill="1" applyBorder="1" applyAlignment="1" applyProtection="1">
      <alignment horizontal="left"/>
      <protection hidden="1"/>
    </xf>
    <xf numFmtId="49" fontId="2" fillId="2" borderId="7" xfId="1" applyNumberFormat="1" applyFont="1" applyFill="1" applyBorder="1" applyAlignment="1" applyProtection="1">
      <alignment horizontal="center" vertical="center" wrapText="1"/>
      <protection hidden="1"/>
    </xf>
    <xf numFmtId="49" fontId="2" fillId="2" borderId="8" xfId="1" applyNumberFormat="1" applyFont="1" applyFill="1" applyBorder="1" applyAlignment="1" applyProtection="1">
      <alignment horizontal="center" vertical="center" wrapText="1"/>
      <protection hidden="1"/>
    </xf>
    <xf numFmtId="49" fontId="2" fillId="2" borderId="9" xfId="1" applyNumberFormat="1" applyFont="1" applyFill="1" applyBorder="1" applyAlignment="1" applyProtection="1">
      <alignment horizontal="center" vertical="center" wrapText="1"/>
      <protection hidden="1"/>
    </xf>
    <xf numFmtId="49" fontId="4" fillId="2" borderId="7" xfId="1" applyNumberFormat="1" applyFont="1" applyFill="1" applyBorder="1" applyAlignment="1" applyProtection="1">
      <alignment horizontal="center"/>
      <protection hidden="1"/>
    </xf>
    <xf numFmtId="49" fontId="4" fillId="2" borderId="8" xfId="1" applyNumberFormat="1" applyFont="1" applyFill="1" applyBorder="1" applyAlignment="1" applyProtection="1">
      <alignment horizontal="center"/>
      <protection hidden="1"/>
    </xf>
    <xf numFmtId="49" fontId="4" fillId="2" borderId="9" xfId="1" applyNumberFormat="1" applyFont="1" applyFill="1" applyBorder="1" applyAlignment="1" applyProtection="1">
      <alignment horizontal="center"/>
      <protection hidden="1"/>
    </xf>
    <xf numFmtId="0" fontId="10" fillId="2" borderId="55" xfId="1" applyFont="1" applyFill="1" applyBorder="1" applyAlignment="1" applyProtection="1">
      <alignment horizontal="left"/>
      <protection hidden="1"/>
    </xf>
    <xf numFmtId="0" fontId="10" fillId="2" borderId="8" xfId="1" applyFont="1" applyFill="1" applyBorder="1" applyAlignment="1" applyProtection="1">
      <alignment horizontal="left"/>
      <protection hidden="1"/>
    </xf>
    <xf numFmtId="0" fontId="10" fillId="2" borderId="9" xfId="1" applyFont="1" applyFill="1" applyBorder="1" applyAlignment="1" applyProtection="1">
      <alignment horizontal="left"/>
      <protection hidden="1"/>
    </xf>
    <xf numFmtId="0" fontId="6" fillId="2" borderId="3" xfId="1" applyFont="1" applyFill="1" applyBorder="1" applyAlignment="1" applyProtection="1">
      <alignment horizontal="left"/>
      <protection hidden="1"/>
    </xf>
    <xf numFmtId="49" fontId="9" fillId="2" borderId="7" xfId="1" applyNumberFormat="1" applyFont="1" applyFill="1" applyBorder="1" applyAlignment="1" applyProtection="1">
      <alignment horizontal="center" wrapText="1"/>
      <protection hidden="1"/>
    </xf>
    <xf numFmtId="49" fontId="9" fillId="2" borderId="8" xfId="1" applyNumberFormat="1" applyFont="1" applyFill="1" applyBorder="1" applyAlignment="1" applyProtection="1">
      <alignment horizontal="center" wrapText="1"/>
      <protection hidden="1"/>
    </xf>
    <xf numFmtId="49" fontId="9" fillId="2" borderId="9" xfId="1" applyNumberFormat="1" applyFont="1" applyFill="1" applyBorder="1" applyAlignment="1" applyProtection="1">
      <alignment horizontal="center" wrapText="1"/>
      <protection hidden="1"/>
    </xf>
    <xf numFmtId="0" fontId="6" fillId="2" borderId="48" xfId="1" applyFont="1" applyFill="1" applyBorder="1" applyAlignment="1" applyProtection="1">
      <alignment horizontal="left"/>
      <protection hidden="1"/>
    </xf>
    <xf numFmtId="0" fontId="6" fillId="2" borderId="20" xfId="1" applyFont="1" applyFill="1" applyBorder="1" applyAlignment="1" applyProtection="1">
      <alignment horizontal="left"/>
      <protection hidden="1"/>
    </xf>
    <xf numFmtId="0" fontId="6" fillId="2" borderId="49" xfId="1" applyFont="1" applyFill="1" applyBorder="1" applyAlignment="1" applyProtection="1">
      <alignment horizontal="left"/>
      <protection hidden="1"/>
    </xf>
    <xf numFmtId="49" fontId="2" fillId="2" borderId="3" xfId="1" applyNumberFormat="1" applyFont="1" applyFill="1" applyBorder="1" applyAlignment="1" applyProtection="1">
      <alignment horizontal="center" wrapText="1"/>
      <protection hidden="1"/>
    </xf>
    <xf numFmtId="49" fontId="6" fillId="2" borderId="5" xfId="1" applyNumberFormat="1" applyFont="1" applyFill="1" applyBorder="1" applyAlignment="1" applyProtection="1">
      <alignment horizontal="left"/>
      <protection hidden="1"/>
    </xf>
    <xf numFmtId="49" fontId="6" fillId="2" borderId="25" xfId="1" applyNumberFormat="1" applyFont="1" applyFill="1" applyBorder="1" applyAlignment="1" applyProtection="1">
      <alignment horizontal="left" wrapText="1"/>
      <protection hidden="1"/>
    </xf>
    <xf numFmtId="49" fontId="6" fillId="2" borderId="47" xfId="1" applyNumberFormat="1" applyFont="1" applyFill="1" applyBorder="1" applyAlignment="1" applyProtection="1">
      <alignment horizontal="left" wrapText="1"/>
      <protection hidden="1"/>
    </xf>
    <xf numFmtId="49" fontId="6" fillId="2" borderId="46" xfId="1" applyNumberFormat="1" applyFont="1" applyFill="1" applyBorder="1" applyAlignment="1" applyProtection="1">
      <alignment horizontal="left" wrapText="1"/>
      <protection hidden="1"/>
    </xf>
    <xf numFmtId="49" fontId="2" fillId="2" borderId="29" xfId="1" applyNumberFormat="1" applyFont="1" applyFill="1" applyBorder="1" applyAlignment="1" applyProtection="1">
      <alignment horizontal="center"/>
      <protection hidden="1"/>
    </xf>
    <xf numFmtId="49" fontId="2" fillId="2" borderId="21" xfId="1" applyNumberFormat="1" applyFont="1" applyFill="1" applyBorder="1" applyAlignment="1" applyProtection="1">
      <alignment horizontal="center"/>
      <protection hidden="1"/>
    </xf>
    <xf numFmtId="49" fontId="2" fillId="2" borderId="22" xfId="1" applyNumberFormat="1" applyFont="1" applyFill="1" applyBorder="1" applyAlignment="1" applyProtection="1">
      <alignment horizontal="center"/>
      <protection hidden="1"/>
    </xf>
    <xf numFmtId="49" fontId="9" fillId="2" borderId="8" xfId="1" applyNumberFormat="1" applyFont="1" applyFill="1" applyBorder="1" applyAlignment="1" applyProtection="1">
      <alignment horizontal="left"/>
      <protection hidden="1"/>
    </xf>
    <xf numFmtId="49" fontId="9" fillId="2" borderId="9" xfId="1" applyNumberFormat="1" applyFont="1" applyFill="1" applyBorder="1" applyAlignment="1" applyProtection="1">
      <alignment horizontal="left"/>
      <protection hidden="1"/>
    </xf>
    <xf numFmtId="49" fontId="2" fillId="2" borderId="7" xfId="1" applyNumberFormat="1" applyFont="1" applyFill="1" applyBorder="1" applyAlignment="1" applyProtection="1">
      <alignment horizontal="left"/>
      <protection hidden="1"/>
    </xf>
    <xf numFmtId="49" fontId="2" fillId="2" borderId="8" xfId="1" applyNumberFormat="1" applyFont="1" applyFill="1" applyBorder="1" applyAlignment="1" applyProtection="1">
      <alignment horizontal="left"/>
      <protection hidden="1"/>
    </xf>
    <xf numFmtId="49" fontId="2" fillId="2" borderId="9" xfId="1" applyNumberFormat="1" applyFont="1" applyFill="1" applyBorder="1" applyAlignment="1" applyProtection="1">
      <alignment horizontal="left"/>
      <protection hidden="1"/>
    </xf>
    <xf numFmtId="49" fontId="9" fillId="2" borderId="8" xfId="1" applyNumberFormat="1" applyFont="1" applyFill="1" applyBorder="1" applyAlignment="1" applyProtection="1">
      <alignment horizontal="center"/>
      <protection hidden="1"/>
    </xf>
    <xf numFmtId="49" fontId="9" fillId="2" borderId="9" xfId="1" applyNumberFormat="1" applyFont="1" applyFill="1" applyBorder="1" applyAlignment="1" applyProtection="1">
      <alignment horizontal="center"/>
      <protection hidden="1"/>
    </xf>
    <xf numFmtId="49" fontId="6" fillId="2" borderId="62" xfId="1" applyNumberFormat="1" applyFont="1" applyFill="1" applyBorder="1" applyAlignment="1" applyProtection="1">
      <alignment horizontal="left"/>
      <protection hidden="1"/>
    </xf>
    <xf numFmtId="49" fontId="6" fillId="2" borderId="63" xfId="1" applyNumberFormat="1" applyFont="1" applyFill="1" applyBorder="1" applyAlignment="1" applyProtection="1">
      <alignment horizontal="left"/>
      <protection hidden="1"/>
    </xf>
    <xf numFmtId="49" fontId="2" fillId="2" borderId="20" xfId="1" applyNumberFormat="1" applyFont="1" applyFill="1" applyBorder="1" applyAlignment="1" applyProtection="1">
      <alignment horizontal="center"/>
      <protection hidden="1"/>
    </xf>
    <xf numFmtId="49" fontId="2" fillId="2" borderId="49" xfId="1" applyNumberFormat="1" applyFont="1" applyFill="1" applyBorder="1" applyAlignment="1" applyProtection="1">
      <alignment horizontal="center"/>
      <protection hidden="1"/>
    </xf>
    <xf numFmtId="49" fontId="6" fillId="2" borderId="3" xfId="1" applyNumberFormat="1" applyFont="1" applyFill="1" applyBorder="1" applyAlignment="1" applyProtection="1">
      <alignment horizontal="center"/>
      <protection hidden="1"/>
    </xf>
    <xf numFmtId="49" fontId="2" fillId="2" borderId="3" xfId="1" applyNumberFormat="1" applyFont="1" applyFill="1" applyBorder="1" applyAlignment="1" applyProtection="1">
      <alignment horizontal="center"/>
      <protection hidden="1"/>
    </xf>
    <xf numFmtId="0" fontId="2" fillId="2" borderId="8" xfId="1" applyFont="1" applyFill="1" applyBorder="1" applyAlignment="1" applyProtection="1">
      <alignment horizont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6" fillId="2" borderId="7" xfId="1" applyFont="1" applyFill="1" applyBorder="1" applyAlignment="1" applyProtection="1">
      <alignment horizontal="left"/>
      <protection hidden="1"/>
    </xf>
    <xf numFmtId="0" fontId="6" fillId="2" borderId="62" xfId="1" applyFont="1" applyFill="1" applyBorder="1" applyAlignment="1" applyProtection="1">
      <alignment horizontal="left"/>
      <protection hidden="1"/>
    </xf>
    <xf numFmtId="0" fontId="6" fillId="2" borderId="47" xfId="1" applyFont="1" applyFill="1" applyBorder="1" applyAlignment="1" applyProtection="1">
      <alignment horizontal="left"/>
      <protection hidden="1"/>
    </xf>
    <xf numFmtId="0" fontId="6" fillId="2" borderId="46" xfId="1" applyFont="1" applyFill="1" applyBorder="1" applyAlignment="1" applyProtection="1">
      <alignment horizontal="left"/>
      <protection hidden="1"/>
    </xf>
    <xf numFmtId="49" fontId="2" fillId="2" borderId="35" xfId="1" applyNumberFormat="1" applyFont="1" applyFill="1" applyBorder="1" applyAlignment="1" applyProtection="1">
      <alignment horizontal="center"/>
      <protection hidden="1"/>
    </xf>
    <xf numFmtId="49" fontId="12" fillId="2" borderId="7" xfId="1" applyNumberFormat="1" applyFont="1" applyFill="1" applyBorder="1" applyAlignment="1" applyProtection="1">
      <alignment horizontal="center" wrapText="1"/>
      <protection hidden="1"/>
    </xf>
    <xf numFmtId="49" fontId="12" fillId="2" borderId="8" xfId="1" applyNumberFormat="1" applyFont="1" applyFill="1" applyBorder="1" applyAlignment="1" applyProtection="1">
      <alignment horizontal="center" wrapText="1"/>
      <protection hidden="1"/>
    </xf>
    <xf numFmtId="49" fontId="12" fillId="2" borderId="9" xfId="1" applyNumberFormat="1" applyFont="1" applyFill="1" applyBorder="1" applyAlignment="1" applyProtection="1">
      <alignment horizontal="center" wrapText="1"/>
      <protection hidden="1"/>
    </xf>
    <xf numFmtId="49" fontId="12" fillId="2" borderId="7" xfId="1" applyNumberFormat="1" applyFont="1" applyFill="1" applyBorder="1" applyAlignment="1" applyProtection="1">
      <alignment horizontal="center"/>
      <protection hidden="1"/>
    </xf>
    <xf numFmtId="0" fontId="9" fillId="2" borderId="7" xfId="1" applyFont="1" applyFill="1" applyBorder="1" applyAlignment="1" applyProtection="1">
      <alignment horizontal="center" wrapText="1"/>
      <protection hidden="1"/>
    </xf>
    <xf numFmtId="0" fontId="9" fillId="2" borderId="8" xfId="1" applyFont="1" applyFill="1" applyBorder="1" applyAlignment="1" applyProtection="1">
      <alignment horizontal="center" wrapText="1"/>
      <protection hidden="1"/>
    </xf>
    <xf numFmtId="0" fontId="9" fillId="2" borderId="9" xfId="1" applyFont="1" applyFill="1" applyBorder="1" applyAlignment="1" applyProtection="1">
      <alignment horizontal="center" wrapText="1"/>
      <protection hidden="1"/>
    </xf>
    <xf numFmtId="49" fontId="2" fillId="2" borderId="51" xfId="1" applyNumberFormat="1" applyFont="1" applyFill="1" applyBorder="1" applyAlignment="1" applyProtection="1">
      <alignment horizontal="center"/>
      <protection hidden="1"/>
    </xf>
    <xf numFmtId="49" fontId="2" fillId="2" borderId="34" xfId="1" applyNumberFormat="1" applyFont="1" applyFill="1" applyBorder="1" applyAlignment="1" applyProtection="1">
      <alignment horizontal="center"/>
      <protection hidden="1"/>
    </xf>
    <xf numFmtId="49" fontId="2" fillId="2" borderId="52" xfId="1" applyNumberFormat="1" applyFont="1" applyFill="1" applyBorder="1" applyAlignment="1" applyProtection="1">
      <alignment horizontal="center"/>
      <protection hidden="1"/>
    </xf>
    <xf numFmtId="49" fontId="9" fillId="2" borderId="7" xfId="1" applyNumberFormat="1" applyFont="1" applyFill="1" applyBorder="1" applyAlignment="1" applyProtection="1">
      <alignment horizontal="center"/>
      <protection hidden="1"/>
    </xf>
    <xf numFmtId="49" fontId="6" fillId="2" borderId="48" xfId="1" applyNumberFormat="1" applyFont="1" applyFill="1" applyBorder="1" applyAlignment="1" applyProtection="1">
      <alignment horizontal="left"/>
      <protection hidden="1"/>
    </xf>
    <xf numFmtId="49" fontId="6" fillId="2" borderId="20" xfId="1" applyNumberFormat="1" applyFont="1" applyFill="1" applyBorder="1" applyAlignment="1" applyProtection="1">
      <alignment horizontal="left"/>
      <protection hidden="1"/>
    </xf>
    <xf numFmtId="49" fontId="6" fillId="2" borderId="49" xfId="1" applyNumberFormat="1" applyFont="1" applyFill="1" applyBorder="1" applyAlignment="1" applyProtection="1">
      <alignment horizontal="left"/>
      <protection hidden="1"/>
    </xf>
    <xf numFmtId="49" fontId="2" fillId="2" borderId="8" xfId="1" applyNumberFormat="1" applyFont="1" applyFill="1" applyBorder="1" applyAlignment="1" applyProtection="1">
      <alignment horizontal="left" wrapText="1"/>
      <protection hidden="1"/>
    </xf>
    <xf numFmtId="49" fontId="2" fillId="2" borderId="9" xfId="1" applyNumberFormat="1" applyFont="1" applyFill="1" applyBorder="1" applyAlignment="1" applyProtection="1">
      <alignment horizontal="left" wrapText="1"/>
      <protection hidden="1"/>
    </xf>
    <xf numFmtId="49" fontId="2" fillId="2" borderId="21" xfId="1" applyNumberFormat="1" applyFont="1" applyFill="1" applyBorder="1" applyAlignment="1" applyProtection="1">
      <alignment horizontal="center" wrapText="1"/>
      <protection hidden="1"/>
    </xf>
    <xf numFmtId="49" fontId="2" fillId="2" borderId="22" xfId="1" applyNumberFormat="1" applyFont="1" applyFill="1" applyBorder="1" applyAlignment="1" applyProtection="1">
      <alignment horizontal="center" wrapText="1"/>
      <protection hidden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9" fontId="9" fillId="2" borderId="8" xfId="1" applyNumberFormat="1" applyFont="1" applyFill="1" applyBorder="1" applyAlignment="1" applyProtection="1">
      <alignment horizontal="left" wrapText="1"/>
      <protection hidden="1"/>
    </xf>
    <xf numFmtId="49" fontId="9" fillId="2" borderId="9" xfId="1" applyNumberFormat="1" applyFont="1" applyFill="1" applyBorder="1" applyAlignment="1" applyProtection="1">
      <alignment horizontal="left" wrapText="1"/>
      <protection hidden="1"/>
    </xf>
    <xf numFmtId="49" fontId="6" fillId="2" borderId="11" xfId="1" applyNumberFormat="1" applyFont="1" applyFill="1" applyBorder="1" applyAlignment="1" applyProtection="1">
      <alignment horizontal="left"/>
      <protection hidden="1"/>
    </xf>
    <xf numFmtId="49" fontId="2" fillId="2" borderId="7" xfId="1" applyNumberFormat="1" applyFont="1" applyFill="1" applyBorder="1" applyAlignment="1" applyProtection="1">
      <alignment horizontal="left" wrapText="1"/>
      <protection hidden="1"/>
    </xf>
    <xf numFmtId="49" fontId="6" fillId="2" borderId="39" xfId="1" applyNumberFormat="1" applyFont="1" applyFill="1" applyBorder="1" applyAlignment="1" applyProtection="1">
      <alignment horizontal="left"/>
      <protection hidden="1"/>
    </xf>
    <xf numFmtId="49" fontId="2" fillId="2" borderId="20" xfId="1" applyNumberFormat="1" applyFont="1" applyFill="1" applyBorder="1" applyAlignment="1" applyProtection="1">
      <alignment horizontal="center" wrapText="1"/>
      <protection hidden="1"/>
    </xf>
    <xf numFmtId="49" fontId="2" fillId="2" borderId="49" xfId="1" applyNumberFormat="1" applyFont="1" applyFill="1" applyBorder="1" applyAlignment="1" applyProtection="1">
      <alignment horizontal="center" wrapText="1"/>
      <protection hidden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 applyProtection="1">
      <alignment horizontal="center"/>
      <protection hidden="1"/>
    </xf>
    <xf numFmtId="49" fontId="9" fillId="0" borderId="8" xfId="1" applyNumberFormat="1" applyFont="1" applyFill="1" applyBorder="1" applyAlignment="1" applyProtection="1">
      <alignment horizontal="center"/>
      <protection hidden="1"/>
    </xf>
    <xf numFmtId="49" fontId="9" fillId="0" borderId="9" xfId="1" applyNumberFormat="1" applyFont="1" applyFill="1" applyBorder="1" applyAlignment="1" applyProtection="1">
      <alignment horizontal="center"/>
      <protection hidden="1"/>
    </xf>
    <xf numFmtId="49" fontId="2" fillId="0" borderId="7" xfId="1" applyNumberFormat="1" applyFont="1" applyFill="1" applyBorder="1" applyAlignment="1" applyProtection="1">
      <alignment horizontal="center"/>
      <protection hidden="1"/>
    </xf>
    <xf numFmtId="49" fontId="2" fillId="0" borderId="8" xfId="1" applyNumberFormat="1" applyFont="1" applyFill="1" applyBorder="1" applyAlignment="1" applyProtection="1">
      <alignment horizontal="center"/>
      <protection hidden="1"/>
    </xf>
    <xf numFmtId="49" fontId="2" fillId="0" borderId="9" xfId="1" applyNumberFormat="1" applyFont="1" applyFill="1" applyBorder="1" applyAlignment="1" applyProtection="1">
      <alignment horizontal="center"/>
      <protection hidden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3" fillId="0" borderId="34" xfId="1" applyNumberFormat="1" applyFont="1" applyBorder="1" applyAlignment="1" applyProtection="1">
      <alignment horizontal="center"/>
      <protection hidden="1"/>
    </xf>
    <xf numFmtId="1" fontId="3" fillId="0" borderId="34" xfId="1" applyNumberFormat="1" applyFont="1" applyBorder="1" applyAlignment="1" applyProtection="1">
      <alignment horizontal="center"/>
      <protection hidden="1"/>
    </xf>
    <xf numFmtId="49" fontId="6" fillId="2" borderId="25" xfId="1" applyNumberFormat="1" applyFont="1" applyFill="1" applyBorder="1" applyAlignment="1" applyProtection="1">
      <alignment horizontal="center"/>
      <protection hidden="1"/>
    </xf>
    <xf numFmtId="49" fontId="6" fillId="2" borderId="47" xfId="1" applyNumberFormat="1" applyFont="1" applyFill="1" applyBorder="1" applyAlignment="1" applyProtection="1">
      <alignment horizontal="center"/>
      <protection hidden="1"/>
    </xf>
    <xf numFmtId="49" fontId="6" fillId="2" borderId="46" xfId="1" applyNumberFormat="1" applyFont="1" applyFill="1" applyBorder="1" applyAlignment="1" applyProtection="1">
      <alignment horizontal="center"/>
      <protection hidden="1"/>
    </xf>
    <xf numFmtId="49" fontId="7" fillId="2" borderId="7" xfId="1" applyNumberFormat="1" applyFont="1" applyFill="1" applyBorder="1" applyAlignment="1" applyProtection="1">
      <alignment horizontal="left"/>
      <protection hidden="1"/>
    </xf>
    <xf numFmtId="49" fontId="7" fillId="2" borderId="8" xfId="1" applyNumberFormat="1" applyFont="1" applyFill="1" applyBorder="1" applyAlignment="1" applyProtection="1">
      <alignment horizontal="left"/>
      <protection hidden="1"/>
    </xf>
    <xf numFmtId="49" fontId="7" fillId="2" borderId="9" xfId="1" applyNumberFormat="1" applyFont="1" applyFill="1" applyBorder="1" applyAlignment="1" applyProtection="1">
      <alignment horizontal="left"/>
      <protection hidden="1"/>
    </xf>
    <xf numFmtId="49" fontId="6" fillId="2" borderId="21" xfId="1" applyNumberFormat="1" applyFont="1" applyFill="1" applyBorder="1" applyAlignment="1" applyProtection="1">
      <alignment horizontal="center"/>
      <protection hidden="1"/>
    </xf>
    <xf numFmtId="49" fontId="6" fillId="2" borderId="22" xfId="1" applyNumberFormat="1" applyFont="1" applyFill="1" applyBorder="1" applyAlignment="1" applyProtection="1">
      <alignment horizontal="center"/>
      <protection hidden="1"/>
    </xf>
    <xf numFmtId="49" fontId="6" fillId="2" borderId="51" xfId="1" applyNumberFormat="1" applyFont="1" applyFill="1" applyBorder="1" applyAlignment="1" applyProtection="1">
      <alignment horizontal="center"/>
      <protection hidden="1"/>
    </xf>
    <xf numFmtId="49" fontId="6" fillId="2" borderId="52" xfId="1" applyNumberFormat="1" applyFont="1" applyFill="1" applyBorder="1" applyAlignment="1" applyProtection="1">
      <alignment horizontal="center"/>
      <protection hidden="1"/>
    </xf>
    <xf numFmtId="49" fontId="3" fillId="0" borderId="34" xfId="1" applyNumberFormat="1" applyFont="1" applyFill="1" applyBorder="1" applyAlignment="1" applyProtection="1">
      <alignment horizontal="center"/>
      <protection hidden="1"/>
    </xf>
    <xf numFmtId="49" fontId="2" fillId="2" borderId="29" xfId="1" applyNumberFormat="1" applyFont="1" applyFill="1" applyBorder="1" applyAlignment="1" applyProtection="1">
      <alignment horizontal="center" wrapText="1"/>
      <protection hidden="1"/>
    </xf>
    <xf numFmtId="49" fontId="3" fillId="2" borderId="34" xfId="1" applyNumberFormat="1" applyFont="1" applyFill="1" applyBorder="1" applyAlignment="1" applyProtection="1">
      <alignment horizontal="left"/>
      <protection hidden="1"/>
    </xf>
    <xf numFmtId="49" fontId="6" fillId="2" borderId="3" xfId="1" applyNumberFormat="1" applyFont="1" applyFill="1" applyBorder="1" applyAlignment="1" applyProtection="1">
      <alignment horizontal="left"/>
      <protection hidden="1"/>
    </xf>
    <xf numFmtId="1" fontId="3" fillId="0" borderId="34" xfId="1" applyNumberFormat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 wrapText="1"/>
      <protection hidden="1"/>
    </xf>
    <xf numFmtId="0" fontId="2" fillId="2" borderId="8" xfId="1" applyFont="1" applyFill="1" applyBorder="1" applyAlignment="1" applyProtection="1">
      <alignment horizontal="center" wrapText="1"/>
      <protection hidden="1"/>
    </xf>
    <xf numFmtId="0" fontId="2" fillId="2" borderId="9" xfId="1" applyFont="1" applyFill="1" applyBorder="1" applyAlignment="1" applyProtection="1">
      <alignment horizontal="center" wrapText="1"/>
      <protection hidden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9" fontId="12" fillId="2" borderId="20" xfId="1" applyNumberFormat="1" applyFont="1" applyFill="1" applyBorder="1" applyAlignment="1" applyProtection="1">
      <alignment horizontal="center"/>
      <protection hidden="1"/>
    </xf>
    <xf numFmtId="49" fontId="12" fillId="2" borderId="49" xfId="1" applyNumberFormat="1" applyFont="1" applyFill="1" applyBorder="1" applyAlignment="1" applyProtection="1">
      <alignment horizontal="center"/>
      <protection hidden="1"/>
    </xf>
    <xf numFmtId="49" fontId="9" fillId="2" borderId="20" xfId="1" applyNumberFormat="1" applyFont="1" applyFill="1" applyBorder="1" applyAlignment="1" applyProtection="1">
      <alignment horizontal="center"/>
      <protection hidden="1"/>
    </xf>
    <xf numFmtId="49" fontId="9" fillId="2" borderId="49" xfId="1" applyNumberFormat="1" applyFont="1" applyFill="1" applyBorder="1" applyAlignment="1" applyProtection="1">
      <alignment horizontal="center"/>
      <protection hidden="1"/>
    </xf>
    <xf numFmtId="49" fontId="6" fillId="2" borderId="50" xfId="1" applyNumberFormat="1" applyFont="1" applyFill="1" applyBorder="1" applyAlignment="1" applyProtection="1">
      <alignment horizontal="center"/>
      <protection hidden="1"/>
    </xf>
    <xf numFmtId="49" fontId="6" fillId="2" borderId="24" xfId="1" applyNumberFormat="1" applyFont="1" applyFill="1" applyBorder="1" applyAlignment="1" applyProtection="1">
      <alignment horizontal="center"/>
      <protection hidden="1"/>
    </xf>
    <xf numFmtId="49" fontId="6" fillId="2" borderId="23" xfId="1" applyNumberFormat="1" applyFont="1" applyFill="1" applyBorder="1" applyAlignment="1" applyProtection="1">
      <alignment horizontal="center"/>
      <protection hidden="1"/>
    </xf>
    <xf numFmtId="49" fontId="4" fillId="6" borderId="7" xfId="1" applyNumberFormat="1" applyFont="1" applyFill="1" applyBorder="1" applyAlignment="1" applyProtection="1">
      <alignment horizontal="center"/>
      <protection hidden="1"/>
    </xf>
    <xf numFmtId="49" fontId="4" fillId="6" borderId="8" xfId="1" applyNumberFormat="1" applyFont="1" applyFill="1" applyBorder="1" applyAlignment="1" applyProtection="1">
      <alignment horizontal="center"/>
      <protection hidden="1"/>
    </xf>
    <xf numFmtId="49" fontId="4" fillId="6" borderId="9" xfId="1" applyNumberFormat="1" applyFont="1" applyFill="1" applyBorder="1" applyAlignment="1" applyProtection="1">
      <alignment horizontal="center"/>
      <protection hidden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49" fontId="6" fillId="2" borderId="29" xfId="1" applyNumberFormat="1" applyFont="1" applyFill="1" applyBorder="1" applyAlignment="1" applyProtection="1">
      <alignment horizontal="left"/>
      <protection hidden="1"/>
    </xf>
    <xf numFmtId="49" fontId="6" fillId="2" borderId="21" xfId="1" applyNumberFormat="1" applyFont="1" applyFill="1" applyBorder="1" applyAlignment="1" applyProtection="1">
      <alignment horizontal="left"/>
      <protection hidden="1"/>
    </xf>
    <xf numFmtId="49" fontId="6" fillId="2" borderId="22" xfId="1" applyNumberFormat="1" applyFont="1" applyFill="1" applyBorder="1" applyAlignment="1" applyProtection="1">
      <alignment horizontal="left"/>
      <protection hidden="1"/>
    </xf>
    <xf numFmtId="1" fontId="8" fillId="2" borderId="0" xfId="1" applyNumberFormat="1" applyFont="1" applyFill="1" applyBorder="1" applyAlignment="1" applyProtection="1">
      <alignment horizontal="center"/>
      <protection hidden="1"/>
    </xf>
    <xf numFmtId="0" fontId="19" fillId="0" borderId="51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49" fontId="6" fillId="2" borderId="34" xfId="1" applyNumberFormat="1" applyFont="1" applyFill="1" applyBorder="1" applyAlignment="1" applyProtection="1">
      <alignment horizontal="center"/>
      <protection hidden="1"/>
    </xf>
    <xf numFmtId="0" fontId="3" fillId="2" borderId="58" xfId="1" applyFont="1" applyFill="1" applyBorder="1" applyAlignment="1" applyProtection="1">
      <alignment horizontal="center"/>
      <protection hidden="1"/>
    </xf>
    <xf numFmtId="0" fontId="3" fillId="2" borderId="13" xfId="1" applyFont="1" applyFill="1" applyBorder="1" applyAlignment="1" applyProtection="1">
      <alignment horizontal="center"/>
      <protection hidden="1"/>
    </xf>
    <xf numFmtId="0" fontId="3" fillId="2" borderId="14" xfId="1" applyFont="1" applyFill="1" applyBorder="1" applyAlignment="1" applyProtection="1">
      <alignment horizontal="center"/>
      <protection hidden="1"/>
    </xf>
    <xf numFmtId="0" fontId="6" fillId="2" borderId="12" xfId="1" applyFont="1" applyFill="1" applyBorder="1" applyAlignment="1" applyProtection="1">
      <alignment horizontal="center"/>
      <protection hidden="1"/>
    </xf>
    <xf numFmtId="0" fontId="6" fillId="2" borderId="14" xfId="1" applyFont="1" applyFill="1" applyBorder="1" applyAlignment="1" applyProtection="1">
      <alignment horizontal="center"/>
      <protection hidden="1"/>
    </xf>
    <xf numFmtId="0" fontId="6" fillId="2" borderId="56" xfId="1" applyFont="1" applyFill="1" applyBorder="1" applyAlignment="1" applyProtection="1">
      <alignment horizontal="left"/>
      <protection hidden="1"/>
    </xf>
    <xf numFmtId="0" fontId="6" fillId="2" borderId="21" xfId="1" applyFont="1" applyFill="1" applyBorder="1" applyAlignment="1" applyProtection="1">
      <alignment horizontal="left"/>
      <protection hidden="1"/>
    </xf>
    <xf numFmtId="0" fontId="6" fillId="2" borderId="22" xfId="1" applyFont="1" applyFill="1" applyBorder="1" applyAlignment="1" applyProtection="1">
      <alignment horizontal="left"/>
      <protection hidden="1"/>
    </xf>
    <xf numFmtId="0" fontId="6" fillId="2" borderId="58" xfId="1" applyFont="1" applyFill="1" applyBorder="1" applyAlignment="1" applyProtection="1">
      <alignment horizontal="left"/>
      <protection hidden="1"/>
    </xf>
    <xf numFmtId="0" fontId="6" fillId="2" borderId="13" xfId="1" applyFont="1" applyFill="1" applyBorder="1" applyAlignment="1" applyProtection="1">
      <alignment horizontal="left"/>
      <protection hidden="1"/>
    </xf>
    <xf numFmtId="0" fontId="6" fillId="2" borderId="14" xfId="1" applyFont="1" applyFill="1" applyBorder="1" applyAlignment="1" applyProtection="1">
      <alignment horizontal="left"/>
      <protection hidden="1"/>
    </xf>
    <xf numFmtId="49" fontId="6" fillId="2" borderId="29" xfId="1" applyNumberFormat="1" applyFont="1" applyFill="1" applyBorder="1" applyAlignment="1" applyProtection="1">
      <alignment horizontal="center"/>
      <protection hidden="1"/>
    </xf>
    <xf numFmtId="164" fontId="6" fillId="2" borderId="0" xfId="0" applyNumberFormat="1" applyFont="1" applyFill="1"/>
    <xf numFmtId="0" fontId="9" fillId="2" borderId="7" xfId="1" applyFont="1" applyFill="1" applyBorder="1" applyAlignment="1" applyProtection="1">
      <alignment horizontal="center"/>
      <protection hidden="1"/>
    </xf>
    <xf numFmtId="0" fontId="9" fillId="2" borderId="8" xfId="1" applyFont="1" applyFill="1" applyBorder="1" applyAlignment="1" applyProtection="1">
      <alignment horizontal="center"/>
      <protection hidden="1"/>
    </xf>
    <xf numFmtId="0" fontId="9" fillId="2" borderId="9" xfId="1" applyFont="1" applyFill="1" applyBorder="1" applyAlignment="1" applyProtection="1">
      <alignment horizontal="center"/>
      <protection hidden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17"/>
  <sheetViews>
    <sheetView tabSelected="1" topLeftCell="A563" workbookViewId="0">
      <selection activeCell="S596" sqref="S596"/>
    </sheetView>
  </sheetViews>
  <sheetFormatPr defaultColWidth="9.140625" defaultRowHeight="14.25"/>
  <cols>
    <col min="1" max="4" width="2.85546875" style="27" customWidth="1"/>
    <col min="5" max="5" width="4.85546875" style="27" customWidth="1"/>
    <col min="6" max="8" width="7.42578125" style="27" customWidth="1"/>
    <col min="9" max="9" width="13.85546875" style="27" customWidth="1"/>
    <col min="10" max="10" width="12.140625" style="27" customWidth="1"/>
    <col min="11" max="11" width="12.28515625" style="27" customWidth="1"/>
    <col min="12" max="12" width="11.85546875" style="27" customWidth="1"/>
    <col min="13" max="13" width="12.5703125" style="134" customWidth="1"/>
    <col min="14" max="14" width="10.85546875" style="418" customWidth="1"/>
    <col min="15" max="15" width="11.7109375" style="418" customWidth="1"/>
    <col min="16" max="16" width="12.85546875" style="418" customWidth="1"/>
    <col min="17" max="17" width="9.140625" style="418"/>
    <col min="18" max="18" width="10.7109375" style="418" bestFit="1" customWidth="1"/>
    <col min="19" max="19" width="9.140625" style="418"/>
    <col min="20" max="20" width="12.140625" style="418" customWidth="1"/>
    <col min="21" max="21" width="9.140625" style="418"/>
    <col min="22" max="22" width="10.7109375" style="418" bestFit="1" customWidth="1"/>
    <col min="23" max="30" width="9.140625" style="418"/>
    <col min="31" max="44" width="9.140625" style="134"/>
    <col min="45" max="16384" width="9.140625" style="27"/>
  </cols>
  <sheetData>
    <row r="1" spans="1:13" ht="14.25" customHeight="1">
      <c r="A1" s="841" t="s">
        <v>735</v>
      </c>
      <c r="B1" s="841"/>
      <c r="C1" s="841"/>
      <c r="D1" s="841"/>
      <c r="E1" s="841"/>
      <c r="F1" s="841"/>
      <c r="G1" s="841"/>
      <c r="H1" s="841"/>
      <c r="I1" s="841"/>
      <c r="J1" s="133"/>
      <c r="K1" s="134"/>
      <c r="L1" s="135"/>
    </row>
    <row r="2" spans="1:13" ht="15" thickBot="1">
      <c r="A2" s="137" t="s">
        <v>0</v>
      </c>
      <c r="B2" s="676"/>
      <c r="C2" s="676"/>
      <c r="D2" s="676"/>
      <c r="E2" s="676"/>
      <c r="F2" s="676"/>
      <c r="G2" s="676"/>
      <c r="H2" s="676"/>
      <c r="I2" s="676"/>
      <c r="J2" s="676"/>
      <c r="K2" s="814">
        <v>900432131036</v>
      </c>
      <c r="L2" s="814"/>
    </row>
    <row r="3" spans="1:13" ht="15" thickBot="1">
      <c r="A3" s="139" t="s">
        <v>1</v>
      </c>
      <c r="B3" s="140" t="s">
        <v>2</v>
      </c>
      <c r="C3" s="140" t="s">
        <v>3</v>
      </c>
      <c r="D3" s="140" t="s">
        <v>189</v>
      </c>
      <c r="E3" s="140" t="s">
        <v>4</v>
      </c>
      <c r="F3" s="701" t="s">
        <v>5</v>
      </c>
      <c r="G3" s="741"/>
      <c r="H3" s="741"/>
      <c r="I3" s="742"/>
      <c r="J3" s="144" t="s">
        <v>6</v>
      </c>
      <c r="K3" s="145" t="s">
        <v>7</v>
      </c>
      <c r="L3" s="146" t="s">
        <v>8</v>
      </c>
    </row>
    <row r="4" spans="1:13">
      <c r="A4" s="147" t="s">
        <v>9</v>
      </c>
      <c r="B4" s="147" t="s">
        <v>10</v>
      </c>
      <c r="C4" s="98">
        <v>1</v>
      </c>
      <c r="D4" s="98" t="s">
        <v>248</v>
      </c>
      <c r="E4" s="98" t="s">
        <v>11</v>
      </c>
      <c r="F4" s="706" t="s">
        <v>12</v>
      </c>
      <c r="G4" s="707"/>
      <c r="H4" s="707"/>
      <c r="I4" s="708"/>
      <c r="J4" s="149"/>
      <c r="K4" s="101">
        <v>851063.8</v>
      </c>
      <c r="L4" s="150"/>
      <c r="M4" s="418"/>
    </row>
    <row r="5" spans="1:13">
      <c r="A5" s="151"/>
      <c r="B5" s="671"/>
      <c r="C5" s="538"/>
      <c r="D5" s="538"/>
      <c r="E5" s="538"/>
      <c r="F5" s="721"/>
      <c r="G5" s="152" t="s">
        <v>13</v>
      </c>
      <c r="H5" s="152"/>
      <c r="I5" s="153"/>
      <c r="J5" s="103">
        <v>826044</v>
      </c>
      <c r="K5" s="105"/>
      <c r="L5" s="26"/>
      <c r="M5" s="418"/>
    </row>
    <row r="6" spans="1:13">
      <c r="A6" s="151"/>
      <c r="B6" s="671"/>
      <c r="C6" s="538"/>
      <c r="D6" s="538"/>
      <c r="E6" s="538"/>
      <c r="F6" s="721"/>
      <c r="G6" s="872" t="s">
        <v>313</v>
      </c>
      <c r="H6" s="872"/>
      <c r="I6" s="873"/>
      <c r="J6" s="95">
        <v>22805.8</v>
      </c>
      <c r="K6" s="105"/>
      <c r="L6" s="26"/>
      <c r="M6" s="418"/>
    </row>
    <row r="7" spans="1:13">
      <c r="A7" s="151"/>
      <c r="B7" s="671"/>
      <c r="C7" s="538"/>
      <c r="D7" s="538"/>
      <c r="E7" s="538"/>
      <c r="F7" s="721"/>
      <c r="G7" s="152" t="s">
        <v>615</v>
      </c>
      <c r="H7" s="152"/>
      <c r="I7" s="153"/>
      <c r="J7" s="95">
        <v>2214</v>
      </c>
      <c r="K7" s="105"/>
      <c r="L7" s="26"/>
      <c r="M7" s="418"/>
    </row>
    <row r="8" spans="1:13">
      <c r="A8" s="22"/>
      <c r="B8" s="740"/>
      <c r="C8" s="740"/>
      <c r="D8" s="740"/>
      <c r="E8" s="740" t="s">
        <v>15</v>
      </c>
      <c r="F8" s="712" t="s">
        <v>16</v>
      </c>
      <c r="G8" s="713"/>
      <c r="H8" s="713"/>
      <c r="I8" s="714"/>
      <c r="J8" s="25">
        <v>276000</v>
      </c>
      <c r="K8" s="25">
        <v>276000</v>
      </c>
      <c r="L8" s="26"/>
      <c r="M8" s="418"/>
    </row>
    <row r="9" spans="1:13">
      <c r="A9" s="22"/>
      <c r="B9" s="740"/>
      <c r="C9" s="740"/>
      <c r="D9" s="740"/>
      <c r="E9" s="740" t="s">
        <v>17</v>
      </c>
      <c r="F9" s="712" t="s">
        <v>18</v>
      </c>
      <c r="G9" s="713"/>
      <c r="H9" s="713"/>
      <c r="I9" s="714"/>
      <c r="J9" s="24"/>
      <c r="K9" s="25">
        <v>54000</v>
      </c>
      <c r="L9" s="26"/>
      <c r="M9" s="418"/>
    </row>
    <row r="10" spans="1:13">
      <c r="A10" s="22"/>
      <c r="B10" s="740"/>
      <c r="C10" s="740"/>
      <c r="D10" s="740"/>
      <c r="E10" s="740"/>
      <c r="F10" s="673"/>
      <c r="G10" s="703" t="s">
        <v>19</v>
      </c>
      <c r="H10" s="704"/>
      <c r="I10" s="705"/>
      <c r="J10" s="24">
        <v>16000</v>
      </c>
      <c r="K10" s="103"/>
      <c r="L10" s="26"/>
      <c r="M10" s="418"/>
    </row>
    <row r="11" spans="1:13">
      <c r="A11" s="22"/>
      <c r="B11" s="740"/>
      <c r="C11" s="740"/>
      <c r="D11" s="740"/>
      <c r="E11" s="740"/>
      <c r="F11" s="740"/>
      <c r="G11" s="703" t="s">
        <v>20</v>
      </c>
      <c r="H11" s="704"/>
      <c r="I11" s="705"/>
      <c r="J11" s="24">
        <v>38000</v>
      </c>
      <c r="K11" s="103"/>
      <c r="L11" s="26"/>
      <c r="M11" s="418"/>
    </row>
    <row r="12" spans="1:13">
      <c r="A12" s="22"/>
      <c r="B12" s="740"/>
      <c r="C12" s="740"/>
      <c r="D12" s="740"/>
      <c r="E12" s="740" t="s">
        <v>21</v>
      </c>
      <c r="F12" s="712" t="s">
        <v>22</v>
      </c>
      <c r="G12" s="713"/>
      <c r="H12" s="713"/>
      <c r="I12" s="714"/>
      <c r="J12" s="24"/>
      <c r="K12" s="25">
        <v>6000</v>
      </c>
      <c r="L12" s="26"/>
      <c r="M12" s="418"/>
    </row>
    <row r="13" spans="1:13">
      <c r="A13" s="22"/>
      <c r="B13" s="740"/>
      <c r="C13" s="740"/>
      <c r="D13" s="740"/>
      <c r="E13" s="740"/>
      <c r="F13" s="743" t="s">
        <v>23</v>
      </c>
      <c r="G13" s="744"/>
      <c r="H13" s="744"/>
      <c r="I13" s="745"/>
      <c r="J13" s="24">
        <v>4500</v>
      </c>
      <c r="K13" s="25"/>
      <c r="L13" s="26"/>
      <c r="M13" s="418"/>
    </row>
    <row r="14" spans="1:13">
      <c r="A14" s="22"/>
      <c r="B14" s="740"/>
      <c r="C14" s="740"/>
      <c r="D14" s="740"/>
      <c r="E14" s="740"/>
      <c r="F14" s="743" t="s">
        <v>24</v>
      </c>
      <c r="G14" s="744"/>
      <c r="H14" s="744"/>
      <c r="I14" s="745"/>
      <c r="J14" s="24">
        <v>1500</v>
      </c>
      <c r="K14" s="25"/>
      <c r="L14" s="26"/>
      <c r="M14" s="418"/>
    </row>
    <row r="15" spans="1:13">
      <c r="A15" s="22"/>
      <c r="B15" s="740"/>
      <c r="C15" s="740"/>
      <c r="D15" s="740"/>
      <c r="E15" s="740" t="s">
        <v>25</v>
      </c>
      <c r="F15" s="712" t="s">
        <v>26</v>
      </c>
      <c r="G15" s="713"/>
      <c r="H15" s="713"/>
      <c r="I15" s="714"/>
      <c r="J15" s="24"/>
      <c r="K15" s="25">
        <v>10202</v>
      </c>
      <c r="L15" s="26"/>
      <c r="M15" s="418"/>
    </row>
    <row r="16" spans="1:13">
      <c r="A16" s="22"/>
      <c r="B16" s="740"/>
      <c r="C16" s="740"/>
      <c r="D16" s="740"/>
      <c r="E16" s="740"/>
      <c r="F16" s="712"/>
      <c r="G16" s="746" t="s">
        <v>27</v>
      </c>
      <c r="H16" s="746"/>
      <c r="I16" s="747"/>
      <c r="J16" s="24">
        <v>576</v>
      </c>
      <c r="K16" s="25"/>
      <c r="L16" s="26"/>
      <c r="M16" s="418"/>
    </row>
    <row r="17" spans="1:13">
      <c r="A17" s="22"/>
      <c r="B17" s="740"/>
      <c r="C17" s="740"/>
      <c r="D17" s="740"/>
      <c r="E17" s="740"/>
      <c r="F17" s="743" t="s">
        <v>28</v>
      </c>
      <c r="G17" s="744" t="s">
        <v>375</v>
      </c>
      <c r="H17" s="744"/>
      <c r="I17" s="745"/>
      <c r="J17" s="24">
        <v>700</v>
      </c>
      <c r="K17" s="25"/>
      <c r="L17" s="26"/>
      <c r="M17" s="418"/>
    </row>
    <row r="18" spans="1:13">
      <c r="A18" s="22"/>
      <c r="B18" s="740"/>
      <c r="C18" s="740"/>
      <c r="D18" s="740"/>
      <c r="E18" s="740"/>
      <c r="F18" s="743" t="s">
        <v>29</v>
      </c>
      <c r="G18" s="726"/>
      <c r="H18" s="726"/>
      <c r="I18" s="727"/>
      <c r="J18" s="24">
        <v>850</v>
      </c>
      <c r="K18" s="25"/>
      <c r="L18" s="26"/>
      <c r="M18" s="418"/>
    </row>
    <row r="19" spans="1:13">
      <c r="A19" s="22"/>
      <c r="B19" s="740"/>
      <c r="C19" s="740"/>
      <c r="D19" s="740"/>
      <c r="E19" s="740"/>
      <c r="F19" s="743" t="s">
        <v>30</v>
      </c>
      <c r="G19" s="744"/>
      <c r="H19" s="744"/>
      <c r="I19" s="745"/>
      <c r="J19" s="24">
        <v>3600</v>
      </c>
      <c r="K19" s="25"/>
      <c r="L19" s="26"/>
      <c r="M19" s="418"/>
    </row>
    <row r="20" spans="1:13">
      <c r="A20" s="22"/>
      <c r="B20" s="740"/>
      <c r="C20" s="740"/>
      <c r="D20" s="740"/>
      <c r="E20" s="740"/>
      <c r="F20" s="743" t="s">
        <v>31</v>
      </c>
      <c r="G20" s="744"/>
      <c r="H20" s="744"/>
      <c r="I20" s="745"/>
      <c r="J20" s="24">
        <v>4476</v>
      </c>
      <c r="K20" s="25"/>
      <c r="L20" s="26"/>
      <c r="M20" s="418"/>
    </row>
    <row r="21" spans="1:13">
      <c r="A21" s="22"/>
      <c r="B21" s="740"/>
      <c r="C21" s="740"/>
      <c r="D21" s="740"/>
      <c r="E21" s="740" t="s">
        <v>32</v>
      </c>
      <c r="F21" s="712" t="s">
        <v>33</v>
      </c>
      <c r="G21" s="713"/>
      <c r="H21" s="713"/>
      <c r="I21" s="714"/>
      <c r="J21" s="107">
        <v>1400</v>
      </c>
      <c r="K21" s="25">
        <v>1400</v>
      </c>
      <c r="L21" s="26"/>
      <c r="M21" s="418"/>
    </row>
    <row r="22" spans="1:13">
      <c r="A22" s="22"/>
      <c r="B22" s="740"/>
      <c r="C22" s="740"/>
      <c r="D22" s="740"/>
      <c r="E22" s="740" t="s">
        <v>34</v>
      </c>
      <c r="F22" s="712" t="s">
        <v>35</v>
      </c>
      <c r="G22" s="713"/>
      <c r="H22" s="713"/>
      <c r="I22" s="714"/>
      <c r="J22" s="25">
        <v>500</v>
      </c>
      <c r="K22" s="25">
        <v>500</v>
      </c>
      <c r="L22" s="26"/>
      <c r="M22" s="418"/>
    </row>
    <row r="23" spans="1:13" ht="14.25" customHeight="1">
      <c r="A23" s="22"/>
      <c r="B23" s="740"/>
      <c r="C23" s="740"/>
      <c r="D23" s="740"/>
      <c r="E23" s="740" t="s">
        <v>36</v>
      </c>
      <c r="F23" s="712" t="s">
        <v>37</v>
      </c>
      <c r="G23" s="713"/>
      <c r="H23" s="713"/>
      <c r="I23" s="714"/>
      <c r="J23" s="25">
        <v>3000</v>
      </c>
      <c r="K23" s="25">
        <v>3000</v>
      </c>
      <c r="L23" s="26"/>
      <c r="M23" s="418"/>
    </row>
    <row r="24" spans="1:13">
      <c r="A24" s="22"/>
      <c r="B24" s="740"/>
      <c r="C24" s="740"/>
      <c r="D24" s="740"/>
      <c r="E24" s="740" t="s">
        <v>40</v>
      </c>
      <c r="F24" s="712" t="s">
        <v>41</v>
      </c>
      <c r="G24" s="713"/>
      <c r="H24" s="713"/>
      <c r="I24" s="714"/>
      <c r="J24" s="24"/>
      <c r="K24" s="25">
        <v>2810</v>
      </c>
      <c r="L24" s="26"/>
      <c r="M24" s="418"/>
    </row>
    <row r="25" spans="1:13" ht="33" customHeight="1">
      <c r="A25" s="22"/>
      <c r="B25" s="740"/>
      <c r="C25" s="740"/>
      <c r="D25" s="740"/>
      <c r="E25" s="740"/>
      <c r="F25" s="712"/>
      <c r="G25" s="775" t="s">
        <v>270</v>
      </c>
      <c r="H25" s="775"/>
      <c r="I25" s="776"/>
      <c r="J25" s="24">
        <v>2400</v>
      </c>
      <c r="K25" s="25"/>
      <c r="L25" s="26"/>
      <c r="M25" s="418"/>
    </row>
    <row r="26" spans="1:13">
      <c r="A26" s="22"/>
      <c r="B26" s="740"/>
      <c r="C26" s="740"/>
      <c r="D26" s="740"/>
      <c r="E26" s="740"/>
      <c r="F26" s="743"/>
      <c r="G26" s="744" t="s">
        <v>42</v>
      </c>
      <c r="H26" s="744"/>
      <c r="I26" s="745"/>
      <c r="J26" s="24">
        <v>10</v>
      </c>
      <c r="K26" s="25"/>
      <c r="L26" s="26"/>
      <c r="M26" s="418"/>
    </row>
    <row r="27" spans="1:13" ht="21.75" customHeight="1">
      <c r="A27" s="22"/>
      <c r="B27" s="740"/>
      <c r="C27" s="740"/>
      <c r="D27" s="740"/>
      <c r="E27" s="740"/>
      <c r="F27" s="109"/>
      <c r="G27" s="774" t="s">
        <v>305</v>
      </c>
      <c r="H27" s="775"/>
      <c r="I27" s="776"/>
      <c r="J27" s="24">
        <v>400</v>
      </c>
      <c r="K27" s="25"/>
      <c r="L27" s="26"/>
      <c r="M27" s="418"/>
    </row>
    <row r="28" spans="1:13" ht="14.25" hidden="1" customHeight="1">
      <c r="A28" s="22"/>
      <c r="B28" s="740"/>
      <c r="C28" s="740"/>
      <c r="D28" s="740"/>
      <c r="E28" s="740"/>
      <c r="F28" s="155"/>
      <c r="G28" s="156" t="s">
        <v>308</v>
      </c>
      <c r="H28" s="156"/>
      <c r="I28" s="156"/>
      <c r="J28" s="125"/>
      <c r="K28" s="25"/>
      <c r="L28" s="26"/>
      <c r="M28" s="418"/>
    </row>
    <row r="29" spans="1:13" ht="14.25" hidden="1" customHeight="1">
      <c r="A29" s="22"/>
      <c r="B29" s="740"/>
      <c r="C29" s="740"/>
      <c r="D29" s="740"/>
      <c r="E29" s="740"/>
      <c r="F29" s="155"/>
      <c r="G29" s="767" t="s">
        <v>320</v>
      </c>
      <c r="H29" s="768"/>
      <c r="I29" s="769"/>
      <c r="J29" s="110"/>
      <c r="K29" s="25"/>
      <c r="L29" s="26"/>
      <c r="M29" s="418"/>
    </row>
    <row r="30" spans="1:13">
      <c r="A30" s="22"/>
      <c r="B30" s="740"/>
      <c r="C30" s="740"/>
      <c r="D30" s="740"/>
      <c r="E30" s="740" t="s">
        <v>359</v>
      </c>
      <c r="F30" s="815" t="s">
        <v>376</v>
      </c>
      <c r="G30" s="816"/>
      <c r="H30" s="816"/>
      <c r="I30" s="817"/>
      <c r="J30" s="110"/>
      <c r="K30" s="25">
        <v>2000</v>
      </c>
      <c r="L30" s="26"/>
      <c r="M30" s="418"/>
    </row>
    <row r="31" spans="1:13">
      <c r="A31" s="22"/>
      <c r="B31" s="740"/>
      <c r="C31" s="740"/>
      <c r="D31" s="740"/>
      <c r="E31" s="740"/>
      <c r="F31" s="711"/>
      <c r="G31" s="768" t="s">
        <v>302</v>
      </c>
      <c r="H31" s="768"/>
      <c r="I31" s="769"/>
      <c r="J31" s="110">
        <v>2000</v>
      </c>
      <c r="K31" s="25"/>
      <c r="L31" s="26"/>
      <c r="M31" s="418"/>
    </row>
    <row r="32" spans="1:13">
      <c r="A32" s="22"/>
      <c r="B32" s="740"/>
      <c r="C32" s="740"/>
      <c r="D32" s="740"/>
      <c r="E32" s="740" t="s">
        <v>43</v>
      </c>
      <c r="F32" s="712" t="s">
        <v>44</v>
      </c>
      <c r="G32" s="93"/>
      <c r="H32" s="93"/>
      <c r="I32" s="94"/>
      <c r="J32" s="107">
        <v>250</v>
      </c>
      <c r="K32" s="25">
        <v>250</v>
      </c>
      <c r="L32" s="26"/>
      <c r="M32" s="418"/>
    </row>
    <row r="33" spans="1:13" ht="14.25" hidden="1" customHeight="1">
      <c r="A33" s="22"/>
      <c r="B33" s="740"/>
      <c r="C33" s="740"/>
      <c r="D33" s="740"/>
      <c r="E33" s="740"/>
      <c r="F33" s="743" t="s">
        <v>45</v>
      </c>
      <c r="G33" s="744"/>
      <c r="H33" s="744"/>
      <c r="I33" s="745"/>
      <c r="J33" s="24"/>
      <c r="K33" s="25"/>
      <c r="L33" s="26"/>
      <c r="M33" s="418"/>
    </row>
    <row r="34" spans="1:13" ht="14.25" hidden="1" customHeight="1">
      <c r="A34" s="22"/>
      <c r="B34" s="740"/>
      <c r="C34" s="740"/>
      <c r="D34" s="740"/>
      <c r="E34" s="740"/>
      <c r="F34" s="767" t="s">
        <v>364</v>
      </c>
      <c r="G34" s="768"/>
      <c r="H34" s="768"/>
      <c r="I34" s="769"/>
      <c r="J34" s="24"/>
      <c r="K34" s="25"/>
      <c r="L34" s="26"/>
      <c r="M34" s="418"/>
    </row>
    <row r="35" spans="1:13">
      <c r="A35" s="22"/>
      <c r="B35" s="740"/>
      <c r="C35" s="740"/>
      <c r="D35" s="740"/>
      <c r="E35" s="740" t="s">
        <v>46</v>
      </c>
      <c r="F35" s="712" t="s">
        <v>47</v>
      </c>
      <c r="G35" s="713"/>
      <c r="H35" s="713"/>
      <c r="I35" s="714"/>
      <c r="J35" s="25">
        <v>7500</v>
      </c>
      <c r="K35" s="25">
        <v>7500</v>
      </c>
      <c r="L35" s="26"/>
      <c r="M35" s="418"/>
    </row>
    <row r="36" spans="1:13">
      <c r="A36" s="22"/>
      <c r="B36" s="740"/>
      <c r="C36" s="740"/>
      <c r="D36" s="740"/>
      <c r="E36" s="740" t="s">
        <v>48</v>
      </c>
      <c r="F36" s="712" t="s">
        <v>49</v>
      </c>
      <c r="G36" s="713"/>
      <c r="H36" s="713"/>
      <c r="I36" s="714"/>
      <c r="J36" s="24"/>
      <c r="K36" s="25">
        <v>8500</v>
      </c>
      <c r="L36" s="26"/>
      <c r="M36" s="418"/>
    </row>
    <row r="37" spans="1:13">
      <c r="A37" s="22"/>
      <c r="B37" s="740"/>
      <c r="C37" s="740"/>
      <c r="D37" s="740"/>
      <c r="E37" s="740"/>
      <c r="F37" s="712"/>
      <c r="G37" s="768" t="s">
        <v>700</v>
      </c>
      <c r="H37" s="768"/>
      <c r="I37" s="768"/>
      <c r="J37" s="103">
        <v>2000</v>
      </c>
      <c r="K37" s="25"/>
      <c r="L37" s="26"/>
      <c r="M37" s="418"/>
    </row>
    <row r="38" spans="1:13">
      <c r="A38" s="22"/>
      <c r="B38" s="740"/>
      <c r="C38" s="740"/>
      <c r="D38" s="740"/>
      <c r="E38" s="740"/>
      <c r="F38" s="712"/>
      <c r="G38" s="768" t="s">
        <v>685</v>
      </c>
      <c r="H38" s="768"/>
      <c r="I38" s="768"/>
      <c r="J38" s="103">
        <v>1000</v>
      </c>
      <c r="K38" s="25"/>
      <c r="L38" s="26"/>
      <c r="M38" s="418"/>
    </row>
    <row r="39" spans="1:13">
      <c r="A39" s="22"/>
      <c r="B39" s="740"/>
      <c r="C39" s="740"/>
      <c r="D39" s="740"/>
      <c r="E39" s="740"/>
      <c r="F39" s="712"/>
      <c r="G39" s="743" t="s">
        <v>14</v>
      </c>
      <c r="H39" s="744"/>
      <c r="I39" s="744"/>
      <c r="J39" s="125">
        <v>1500</v>
      </c>
      <c r="K39" s="25"/>
      <c r="L39" s="26"/>
      <c r="M39" s="418"/>
    </row>
    <row r="40" spans="1:13" ht="22.5" customHeight="1">
      <c r="A40" s="22"/>
      <c r="B40" s="740"/>
      <c r="C40" s="740"/>
      <c r="D40" s="740"/>
      <c r="E40" s="740"/>
      <c r="F40" s="774" t="s">
        <v>655</v>
      </c>
      <c r="G40" s="775"/>
      <c r="H40" s="775"/>
      <c r="I40" s="776"/>
      <c r="J40" s="125">
        <v>4000</v>
      </c>
      <c r="K40" s="25"/>
      <c r="L40" s="26"/>
      <c r="M40" s="418"/>
    </row>
    <row r="41" spans="1:13">
      <c r="A41" s="22"/>
      <c r="B41" s="740"/>
      <c r="C41" s="740"/>
      <c r="D41" s="740"/>
      <c r="E41" s="740" t="s">
        <v>51</v>
      </c>
      <c r="F41" s="712" t="s">
        <v>52</v>
      </c>
      <c r="G41" s="744"/>
      <c r="H41" s="713"/>
      <c r="I41" s="714"/>
      <c r="J41" s="24"/>
      <c r="K41" s="25">
        <v>2600</v>
      </c>
      <c r="L41" s="26"/>
      <c r="M41" s="418"/>
    </row>
    <row r="42" spans="1:13">
      <c r="A42" s="22"/>
      <c r="B42" s="740"/>
      <c r="C42" s="740"/>
      <c r="D42" s="740"/>
      <c r="E42" s="740"/>
      <c r="F42" s="767" t="s">
        <v>728</v>
      </c>
      <c r="G42" s="768"/>
      <c r="H42" s="768"/>
      <c r="I42" s="769"/>
      <c r="J42" s="24">
        <v>1000</v>
      </c>
      <c r="K42" s="25"/>
      <c r="L42" s="26"/>
      <c r="M42" s="418"/>
    </row>
    <row r="43" spans="1:13">
      <c r="A43" s="22"/>
      <c r="B43" s="740"/>
      <c r="C43" s="740"/>
      <c r="D43" s="740"/>
      <c r="E43" s="740"/>
      <c r="F43" s="712"/>
      <c r="G43" s="744" t="s">
        <v>53</v>
      </c>
      <c r="H43" s="713"/>
      <c r="I43" s="714"/>
      <c r="J43" s="24">
        <v>1000</v>
      </c>
      <c r="K43" s="25"/>
      <c r="L43" s="26"/>
      <c r="M43" s="418"/>
    </row>
    <row r="44" spans="1:13">
      <c r="A44" s="22"/>
      <c r="B44" s="740"/>
      <c r="C44" s="740"/>
      <c r="D44" s="740"/>
      <c r="E44" s="740"/>
      <c r="F44" s="743" t="s">
        <v>303</v>
      </c>
      <c r="G44" s="744"/>
      <c r="H44" s="713"/>
      <c r="I44" s="714"/>
      <c r="J44" s="24">
        <v>600</v>
      </c>
      <c r="K44" s="25"/>
      <c r="L44" s="26"/>
      <c r="M44" s="418"/>
    </row>
    <row r="45" spans="1:13">
      <c r="A45" s="22"/>
      <c r="B45" s="740"/>
      <c r="C45" s="740"/>
      <c r="D45" s="740"/>
      <c r="E45" s="740" t="s">
        <v>54</v>
      </c>
      <c r="F45" s="712" t="s">
        <v>55</v>
      </c>
      <c r="G45" s="713"/>
      <c r="H45" s="713"/>
      <c r="I45" s="714"/>
      <c r="J45" s="24"/>
      <c r="K45" s="25">
        <v>7000</v>
      </c>
      <c r="L45" s="26"/>
      <c r="M45" s="418"/>
    </row>
    <row r="46" spans="1:13">
      <c r="A46" s="22"/>
      <c r="B46" s="740"/>
      <c r="C46" s="740"/>
      <c r="D46" s="740"/>
      <c r="E46" s="740"/>
      <c r="F46" s="712" t="s">
        <v>292</v>
      </c>
      <c r="G46" s="713"/>
      <c r="H46" s="713"/>
      <c r="I46" s="714"/>
      <c r="J46" s="24">
        <v>7000</v>
      </c>
      <c r="K46" s="25"/>
      <c r="L46" s="26"/>
      <c r="M46" s="418"/>
    </row>
    <row r="47" spans="1:13">
      <c r="A47" s="22"/>
      <c r="B47" s="740"/>
      <c r="C47" s="740"/>
      <c r="D47" s="740"/>
      <c r="E47" s="740" t="s">
        <v>56</v>
      </c>
      <c r="F47" s="712" t="s">
        <v>57</v>
      </c>
      <c r="G47" s="713"/>
      <c r="H47" s="713"/>
      <c r="I47" s="714"/>
      <c r="J47" s="24"/>
      <c r="K47" s="25">
        <v>12000</v>
      </c>
      <c r="L47" s="26"/>
      <c r="M47" s="418"/>
    </row>
    <row r="48" spans="1:13">
      <c r="A48" s="22"/>
      <c r="B48" s="740"/>
      <c r="C48" s="740"/>
      <c r="D48" s="740"/>
      <c r="E48" s="740"/>
      <c r="F48" s="874" t="s">
        <v>616</v>
      </c>
      <c r="G48" s="875"/>
      <c r="H48" s="875"/>
      <c r="I48" s="876"/>
      <c r="J48" s="24">
        <v>500</v>
      </c>
      <c r="K48" s="25"/>
      <c r="L48" s="26"/>
      <c r="M48" s="418"/>
    </row>
    <row r="49" spans="1:13">
      <c r="A49" s="22"/>
      <c r="B49" s="740"/>
      <c r="C49" s="740"/>
      <c r="D49" s="740"/>
      <c r="E49" s="740"/>
      <c r="F49" s="767" t="s">
        <v>271</v>
      </c>
      <c r="G49" s="768"/>
      <c r="H49" s="768"/>
      <c r="I49" s="769"/>
      <c r="J49" s="24">
        <v>5000</v>
      </c>
      <c r="K49" s="25"/>
      <c r="L49" s="26"/>
      <c r="M49" s="418"/>
    </row>
    <row r="50" spans="1:13">
      <c r="A50" s="22"/>
      <c r="B50" s="740"/>
      <c r="C50" s="740"/>
      <c r="D50" s="740"/>
      <c r="E50" s="740"/>
      <c r="F50" s="743" t="s">
        <v>272</v>
      </c>
      <c r="G50" s="744"/>
      <c r="H50" s="744"/>
      <c r="I50" s="745"/>
      <c r="J50" s="24">
        <v>1500</v>
      </c>
      <c r="K50" s="25"/>
      <c r="L50" s="26"/>
      <c r="M50" s="418"/>
    </row>
    <row r="51" spans="1:13">
      <c r="A51" s="22"/>
      <c r="B51" s="740"/>
      <c r="C51" s="740"/>
      <c r="D51" s="740"/>
      <c r="E51" s="740"/>
      <c r="F51" s="743"/>
      <c r="G51" s="768" t="s">
        <v>273</v>
      </c>
      <c r="H51" s="768"/>
      <c r="I51" s="769"/>
      <c r="J51" s="24">
        <v>3000</v>
      </c>
      <c r="K51" s="25"/>
      <c r="L51" s="26"/>
      <c r="M51" s="418"/>
    </row>
    <row r="52" spans="1:13">
      <c r="A52" s="22"/>
      <c r="B52" s="740"/>
      <c r="C52" s="740"/>
      <c r="D52" s="740"/>
      <c r="E52" s="740"/>
      <c r="F52" s="743"/>
      <c r="G52" s="768" t="s">
        <v>377</v>
      </c>
      <c r="H52" s="768"/>
      <c r="I52" s="769"/>
      <c r="J52" s="24">
        <v>2000</v>
      </c>
      <c r="K52" s="25"/>
      <c r="L52" s="26"/>
      <c r="M52" s="418"/>
    </row>
    <row r="53" spans="1:13">
      <c r="A53" s="22"/>
      <c r="B53" s="740"/>
      <c r="C53" s="740"/>
      <c r="D53" s="740"/>
      <c r="E53" s="740" t="s">
        <v>58</v>
      </c>
      <c r="F53" s="712" t="s">
        <v>59</v>
      </c>
      <c r="G53" s="744"/>
      <c r="H53" s="744"/>
      <c r="I53" s="745"/>
      <c r="J53" s="24"/>
      <c r="K53" s="25">
        <v>13200</v>
      </c>
      <c r="L53" s="26"/>
      <c r="M53" s="418"/>
    </row>
    <row r="54" spans="1:13">
      <c r="A54" s="22"/>
      <c r="B54" s="740"/>
      <c r="C54" s="740"/>
      <c r="D54" s="740"/>
      <c r="E54" s="740"/>
      <c r="F54" s="712"/>
      <c r="G54" s="744" t="s">
        <v>60</v>
      </c>
      <c r="H54" s="744"/>
      <c r="I54" s="745"/>
      <c r="J54" s="24">
        <v>2000</v>
      </c>
      <c r="K54" s="25"/>
      <c r="L54" s="26"/>
      <c r="M54" s="418"/>
    </row>
    <row r="55" spans="1:13">
      <c r="A55" s="22"/>
      <c r="B55" s="740"/>
      <c r="C55" s="740"/>
      <c r="D55" s="740"/>
      <c r="E55" s="740"/>
      <c r="F55" s="743"/>
      <c r="G55" s="744" t="s">
        <v>61</v>
      </c>
      <c r="H55" s="744"/>
      <c r="I55" s="745"/>
      <c r="J55" s="24">
        <v>500</v>
      </c>
      <c r="K55" s="25"/>
      <c r="L55" s="26"/>
      <c r="M55" s="418"/>
    </row>
    <row r="56" spans="1:13">
      <c r="A56" s="22"/>
      <c r="B56" s="740"/>
      <c r="C56" s="740"/>
      <c r="D56" s="740"/>
      <c r="E56" s="740"/>
      <c r="F56" s="743"/>
      <c r="G56" s="744" t="s">
        <v>62</v>
      </c>
      <c r="H56" s="744"/>
      <c r="I56" s="745"/>
      <c r="J56" s="24">
        <v>2600</v>
      </c>
      <c r="K56" s="25"/>
      <c r="L56" s="26"/>
      <c r="M56" s="418"/>
    </row>
    <row r="57" spans="1:13">
      <c r="A57" s="22"/>
      <c r="B57" s="740"/>
      <c r="C57" s="740"/>
      <c r="D57" s="740"/>
      <c r="E57" s="740"/>
      <c r="F57" s="743"/>
      <c r="G57" s="744" t="s">
        <v>63</v>
      </c>
      <c r="H57" s="744"/>
      <c r="I57" s="745"/>
      <c r="J57" s="24">
        <v>8000</v>
      </c>
      <c r="K57" s="25"/>
      <c r="L57" s="26"/>
      <c r="M57" s="418"/>
    </row>
    <row r="58" spans="1:13">
      <c r="A58" s="22"/>
      <c r="B58" s="740"/>
      <c r="C58" s="740"/>
      <c r="D58" s="740"/>
      <c r="E58" s="740"/>
      <c r="F58" s="743"/>
      <c r="G58" s="768" t="s">
        <v>64</v>
      </c>
      <c r="H58" s="768"/>
      <c r="I58" s="769"/>
      <c r="J58" s="24">
        <v>60</v>
      </c>
      <c r="K58" s="25"/>
      <c r="L58" s="26"/>
      <c r="M58" s="418"/>
    </row>
    <row r="59" spans="1:13">
      <c r="A59" s="22"/>
      <c r="B59" s="740"/>
      <c r="C59" s="740"/>
      <c r="D59" s="740"/>
      <c r="E59" s="740"/>
      <c r="F59" s="743"/>
      <c r="G59" s="768" t="s">
        <v>673</v>
      </c>
      <c r="H59" s="768"/>
      <c r="I59" s="769"/>
      <c r="J59" s="24">
        <v>40</v>
      </c>
      <c r="K59" s="25"/>
      <c r="L59" s="26"/>
      <c r="M59" s="418"/>
    </row>
    <row r="60" spans="1:13">
      <c r="A60" s="22"/>
      <c r="B60" s="740"/>
      <c r="C60" s="740"/>
      <c r="D60" s="740"/>
      <c r="E60" s="740" t="s">
        <v>65</v>
      </c>
      <c r="F60" s="712" t="s">
        <v>66</v>
      </c>
      <c r="G60" s="713"/>
      <c r="H60" s="713"/>
      <c r="I60" s="714"/>
      <c r="J60" s="24"/>
      <c r="K60" s="25">
        <v>18000</v>
      </c>
      <c r="L60" s="26"/>
      <c r="M60" s="418"/>
    </row>
    <row r="61" spans="1:13">
      <c r="A61" s="22"/>
      <c r="B61" s="740"/>
      <c r="C61" s="740"/>
      <c r="D61" s="740"/>
      <c r="E61" s="740"/>
      <c r="F61" s="712"/>
      <c r="G61" s="744" t="s">
        <v>67</v>
      </c>
      <c r="H61" s="744"/>
      <c r="I61" s="745"/>
      <c r="J61" s="24">
        <v>1000</v>
      </c>
      <c r="K61" s="103"/>
      <c r="L61" s="26"/>
      <c r="M61" s="418"/>
    </row>
    <row r="62" spans="1:13" ht="14.25" customHeight="1">
      <c r="A62" s="22"/>
      <c r="B62" s="740"/>
      <c r="C62" s="740"/>
      <c r="D62" s="740"/>
      <c r="E62" s="740"/>
      <c r="F62" s="712"/>
      <c r="G62" s="875" t="s">
        <v>727</v>
      </c>
      <c r="H62" s="875"/>
      <c r="I62" s="876"/>
      <c r="J62" s="24">
        <v>2000</v>
      </c>
      <c r="K62" s="103"/>
      <c r="L62" s="26"/>
      <c r="M62" s="418"/>
    </row>
    <row r="63" spans="1:13">
      <c r="A63" s="22"/>
      <c r="B63" s="740"/>
      <c r="C63" s="740"/>
      <c r="D63" s="740"/>
      <c r="E63" s="740"/>
      <c r="F63" s="743"/>
      <c r="G63" s="744" t="s">
        <v>68</v>
      </c>
      <c r="H63" s="744"/>
      <c r="I63" s="745"/>
      <c r="J63" s="24">
        <v>5000</v>
      </c>
      <c r="K63" s="25"/>
      <c r="L63" s="26"/>
      <c r="M63" s="418"/>
    </row>
    <row r="64" spans="1:13">
      <c r="A64" s="22"/>
      <c r="B64" s="740"/>
      <c r="C64" s="740"/>
      <c r="D64" s="740"/>
      <c r="E64" s="740"/>
      <c r="F64" s="743"/>
      <c r="G64" s="875" t="s">
        <v>335</v>
      </c>
      <c r="H64" s="875"/>
      <c r="I64" s="876"/>
      <c r="J64" s="24">
        <v>10000</v>
      </c>
      <c r="K64" s="25"/>
      <c r="L64" s="26"/>
      <c r="M64" s="418"/>
    </row>
    <row r="65" spans="1:13">
      <c r="A65" s="22"/>
      <c r="B65" s="740"/>
      <c r="C65" s="740"/>
      <c r="D65" s="740"/>
      <c r="E65" s="740" t="s">
        <v>69</v>
      </c>
      <c r="F65" s="157" t="s">
        <v>70</v>
      </c>
      <c r="G65" s="744"/>
      <c r="H65" s="744"/>
      <c r="I65" s="745"/>
      <c r="J65" s="25"/>
      <c r="K65" s="25">
        <v>4000</v>
      </c>
      <c r="L65" s="26"/>
      <c r="M65" s="418"/>
    </row>
    <row r="66" spans="1:13" ht="15" customHeight="1">
      <c r="A66" s="158"/>
      <c r="B66" s="102"/>
      <c r="C66" s="102"/>
      <c r="D66" s="102"/>
      <c r="E66" s="102"/>
      <c r="F66" s="159"/>
      <c r="G66" s="79" t="s">
        <v>609</v>
      </c>
      <c r="H66" s="79"/>
      <c r="I66" s="745"/>
      <c r="J66" s="103">
        <v>4000</v>
      </c>
      <c r="K66" s="25"/>
      <c r="L66" s="160"/>
      <c r="M66" s="418"/>
    </row>
    <row r="67" spans="1:13">
      <c r="A67" s="158"/>
      <c r="B67" s="102"/>
      <c r="C67" s="102"/>
      <c r="D67" s="102"/>
      <c r="E67" s="102" t="s">
        <v>71</v>
      </c>
      <c r="F67" s="800" t="s">
        <v>345</v>
      </c>
      <c r="G67" s="801"/>
      <c r="H67" s="801"/>
      <c r="I67" s="802"/>
      <c r="J67" s="25"/>
      <c r="K67" s="25">
        <v>3500</v>
      </c>
      <c r="L67" s="160"/>
      <c r="M67" s="418"/>
    </row>
    <row r="68" spans="1:13">
      <c r="A68" s="158"/>
      <c r="B68" s="102"/>
      <c r="C68" s="102"/>
      <c r="D68" s="102"/>
      <c r="E68" s="102"/>
      <c r="F68" s="712"/>
      <c r="G68" s="877" t="s">
        <v>544</v>
      </c>
      <c r="H68" s="877"/>
      <c r="I68" s="878"/>
      <c r="J68" s="103">
        <v>1700</v>
      </c>
      <c r="K68" s="25"/>
      <c r="L68" s="160"/>
      <c r="M68" s="418"/>
    </row>
    <row r="69" spans="1:13">
      <c r="A69" s="158"/>
      <c r="B69" s="102"/>
      <c r="C69" s="102"/>
      <c r="D69" s="102"/>
      <c r="E69" s="102"/>
      <c r="F69" s="712"/>
      <c r="G69" s="877" t="s">
        <v>680</v>
      </c>
      <c r="H69" s="877"/>
      <c r="I69" s="878"/>
      <c r="J69" s="103">
        <v>1800</v>
      </c>
      <c r="K69" s="25"/>
      <c r="L69" s="160"/>
      <c r="M69" s="418"/>
    </row>
    <row r="70" spans="1:13">
      <c r="A70" s="158"/>
      <c r="B70" s="102"/>
      <c r="C70" s="102"/>
      <c r="D70" s="102"/>
      <c r="E70" s="102" t="s">
        <v>190</v>
      </c>
      <c r="F70" s="800" t="s">
        <v>259</v>
      </c>
      <c r="G70" s="801"/>
      <c r="H70" s="801"/>
      <c r="I70" s="802"/>
      <c r="J70" s="25"/>
      <c r="K70" s="25">
        <v>8000</v>
      </c>
      <c r="L70" s="160"/>
      <c r="M70" s="418"/>
    </row>
    <row r="71" spans="1:13" ht="23.25" customHeight="1">
      <c r="A71" s="158"/>
      <c r="B71" s="102"/>
      <c r="C71" s="102"/>
      <c r="D71" s="102"/>
      <c r="E71" s="102"/>
      <c r="F71" s="756"/>
      <c r="G71" s="775" t="s">
        <v>373</v>
      </c>
      <c r="H71" s="775"/>
      <c r="I71" s="776"/>
      <c r="J71" s="103">
        <v>8000</v>
      </c>
      <c r="K71" s="25"/>
      <c r="L71" s="160"/>
      <c r="M71" s="418"/>
    </row>
    <row r="72" spans="1:13" ht="15" thickBot="1">
      <c r="A72" s="22"/>
      <c r="B72" s="740"/>
      <c r="C72" s="740"/>
      <c r="D72" s="740"/>
      <c r="E72" s="740" t="s">
        <v>74</v>
      </c>
      <c r="F72" s="760" t="s">
        <v>75</v>
      </c>
      <c r="G72" s="712"/>
      <c r="H72" s="713"/>
      <c r="I72" s="714"/>
      <c r="J72" s="25">
        <v>500</v>
      </c>
      <c r="K72" s="25">
        <v>500</v>
      </c>
      <c r="L72" s="160"/>
      <c r="M72" s="418"/>
    </row>
    <row r="73" spans="1:13" ht="14.25" hidden="1" customHeight="1">
      <c r="A73" s="22"/>
      <c r="B73" s="740"/>
      <c r="C73" s="740"/>
      <c r="D73" s="740"/>
      <c r="E73" s="740" t="s">
        <v>76</v>
      </c>
      <c r="F73" s="713" t="s">
        <v>77</v>
      </c>
      <c r="G73" s="744"/>
      <c r="H73" s="744"/>
      <c r="I73" s="745"/>
      <c r="J73" s="25"/>
      <c r="K73" s="25"/>
      <c r="L73" s="113"/>
      <c r="M73" s="418"/>
    </row>
    <row r="74" spans="1:13" ht="22.5" hidden="1" customHeight="1">
      <c r="A74" s="22"/>
      <c r="B74" s="740"/>
      <c r="C74" s="740"/>
      <c r="D74" s="740"/>
      <c r="E74" s="740"/>
      <c r="F74" s="848" t="s">
        <v>385</v>
      </c>
      <c r="G74" s="849"/>
      <c r="H74" s="849"/>
      <c r="I74" s="850"/>
      <c r="J74" s="103"/>
      <c r="K74" s="25"/>
      <c r="L74" s="113"/>
      <c r="M74" s="418"/>
    </row>
    <row r="75" spans="1:13" ht="14.25" hidden="1" customHeight="1">
      <c r="A75" s="22"/>
      <c r="B75" s="740"/>
      <c r="C75" s="740"/>
      <c r="D75" s="740"/>
      <c r="E75" s="740" t="s">
        <v>78</v>
      </c>
      <c r="F75" s="161" t="s">
        <v>79</v>
      </c>
      <c r="G75" s="162"/>
      <c r="H75" s="162"/>
      <c r="I75" s="163"/>
      <c r="J75" s="106"/>
      <c r="K75" s="25"/>
      <c r="L75" s="111"/>
      <c r="M75" s="418"/>
    </row>
    <row r="76" spans="1:13" ht="24" hidden="1" customHeight="1">
      <c r="A76" s="158"/>
      <c r="B76" s="102"/>
      <c r="C76" s="102"/>
      <c r="D76" s="102"/>
      <c r="E76" s="102"/>
      <c r="F76" s="821" t="s">
        <v>658</v>
      </c>
      <c r="G76" s="822"/>
      <c r="H76" s="822"/>
      <c r="I76" s="823"/>
      <c r="J76" s="164"/>
      <c r="K76" s="81"/>
      <c r="L76" s="111"/>
      <c r="M76" s="733"/>
    </row>
    <row r="77" spans="1:13" hidden="1">
      <c r="A77" s="158"/>
      <c r="B77" s="102"/>
      <c r="C77" s="102"/>
      <c r="D77" s="102"/>
      <c r="E77" s="102" t="s">
        <v>80</v>
      </c>
      <c r="F77" s="757" t="s">
        <v>81</v>
      </c>
      <c r="G77" s="79"/>
      <c r="H77" s="79"/>
      <c r="I77" s="80"/>
      <c r="J77" s="164"/>
      <c r="K77" s="81"/>
      <c r="L77" s="90"/>
      <c r="M77" s="418"/>
    </row>
    <row r="78" spans="1:13" ht="23.25" hidden="1" customHeight="1" thickBot="1">
      <c r="A78" s="158"/>
      <c r="B78" s="102"/>
      <c r="C78" s="102"/>
      <c r="D78" s="102"/>
      <c r="E78" s="102"/>
      <c r="F78" s="712"/>
      <c r="G78" s="775" t="s">
        <v>678</v>
      </c>
      <c r="H78" s="775"/>
      <c r="I78" s="776"/>
      <c r="J78" s="106"/>
      <c r="K78" s="25"/>
      <c r="L78" s="90"/>
      <c r="M78" s="418"/>
    </row>
    <row r="79" spans="1:13" ht="16.5" hidden="1" customHeight="1" thickBot="1">
      <c r="A79" s="158"/>
      <c r="B79" s="102"/>
      <c r="C79" s="102"/>
      <c r="D79" s="102"/>
      <c r="E79" s="102"/>
      <c r="F79" s="757"/>
      <c r="G79" s="768" t="s">
        <v>386</v>
      </c>
      <c r="H79" s="768"/>
      <c r="I79" s="769"/>
      <c r="J79" s="164"/>
      <c r="K79" s="81"/>
      <c r="L79" s="91"/>
    </row>
    <row r="80" spans="1:13" ht="15" hidden="1" customHeight="1" thickBot="1">
      <c r="A80" s="165"/>
      <c r="B80" s="115"/>
      <c r="C80" s="115"/>
      <c r="D80" s="115"/>
      <c r="E80" s="115" t="s">
        <v>84</v>
      </c>
      <c r="F80" s="712" t="s">
        <v>85</v>
      </c>
      <c r="G80" s="744"/>
      <c r="H80" s="744"/>
      <c r="I80" s="745"/>
      <c r="J80" s="106"/>
      <c r="K80" s="25"/>
      <c r="L80" s="90"/>
    </row>
    <row r="81" spans="1:13" ht="22.5" hidden="1" customHeight="1" thickBot="1">
      <c r="A81" s="165"/>
      <c r="B81" s="115"/>
      <c r="C81" s="115"/>
      <c r="D81" s="115"/>
      <c r="E81" s="115"/>
      <c r="F81" s="161"/>
      <c r="G81" s="775" t="s">
        <v>387</v>
      </c>
      <c r="H81" s="775"/>
      <c r="I81" s="776"/>
      <c r="J81" s="166"/>
      <c r="K81" s="167"/>
      <c r="L81" s="309"/>
    </row>
    <row r="82" spans="1:13" ht="22.5" hidden="1" customHeight="1" thickBot="1">
      <c r="A82" s="158"/>
      <c r="B82" s="102"/>
      <c r="C82" s="102"/>
      <c r="D82" s="102"/>
      <c r="E82" s="102"/>
      <c r="F82" s="757"/>
      <c r="G82" s="771" t="s">
        <v>388</v>
      </c>
      <c r="H82" s="771"/>
      <c r="I82" s="772"/>
      <c r="J82" s="164"/>
      <c r="K82" s="81"/>
      <c r="L82" s="91"/>
    </row>
    <row r="83" spans="1:13" ht="15" thickBot="1">
      <c r="A83" s="258"/>
      <c r="B83" s="259"/>
      <c r="C83" s="259"/>
      <c r="D83" s="259"/>
      <c r="E83" s="259"/>
      <c r="F83" s="294"/>
      <c r="G83" s="295"/>
      <c r="H83" s="294" t="s">
        <v>86</v>
      </c>
      <c r="I83" s="294"/>
      <c r="J83" s="308">
        <f>SUM(J4:J82)</f>
        <v>1292025.8</v>
      </c>
      <c r="K83" s="308">
        <f>SUM(K4:K82)</f>
        <v>1292025.8</v>
      </c>
      <c r="L83" s="307">
        <f>SUM(L4:L82)</f>
        <v>0</v>
      </c>
    </row>
    <row r="84" spans="1:13" ht="14.25" customHeight="1">
      <c r="A84" s="673"/>
      <c r="B84" s="673"/>
      <c r="C84" s="673"/>
      <c r="D84" s="673"/>
      <c r="E84" s="673"/>
      <c r="F84" s="161"/>
      <c r="G84" s="162"/>
      <c r="H84" s="161"/>
      <c r="I84" s="161"/>
      <c r="J84" s="169"/>
      <c r="K84" s="170"/>
      <c r="L84" s="170"/>
    </row>
    <row r="85" spans="1:13" ht="15" thickBot="1">
      <c r="A85" s="824" t="s">
        <v>449</v>
      </c>
      <c r="B85" s="824"/>
      <c r="C85" s="824"/>
      <c r="D85" s="824"/>
      <c r="E85" s="824"/>
      <c r="F85" s="824"/>
      <c r="G85" s="824"/>
      <c r="H85" s="824"/>
      <c r="I85" s="824"/>
      <c r="J85" s="824"/>
      <c r="K85" s="766">
        <v>900432560028</v>
      </c>
      <c r="L85" s="766"/>
    </row>
    <row r="86" spans="1:13" ht="15" thickBot="1">
      <c r="A86" s="139" t="s">
        <v>1</v>
      </c>
      <c r="B86" s="140" t="s">
        <v>2</v>
      </c>
      <c r="C86" s="140" t="s">
        <v>3</v>
      </c>
      <c r="D86" s="140"/>
      <c r="E86" s="140" t="s">
        <v>4</v>
      </c>
      <c r="F86" s="701" t="s">
        <v>5</v>
      </c>
      <c r="G86" s="741"/>
      <c r="H86" s="741"/>
      <c r="I86" s="742"/>
      <c r="J86" s="144" t="s">
        <v>6</v>
      </c>
      <c r="K86" s="145" t="s">
        <v>7</v>
      </c>
      <c r="L86" s="146" t="s">
        <v>8</v>
      </c>
    </row>
    <row r="87" spans="1:13">
      <c r="A87" s="151" t="s">
        <v>9</v>
      </c>
      <c r="B87" s="538" t="s">
        <v>87</v>
      </c>
      <c r="C87" s="538" t="s">
        <v>10</v>
      </c>
      <c r="D87" s="538" t="s">
        <v>248</v>
      </c>
      <c r="E87" s="538" t="s">
        <v>11</v>
      </c>
      <c r="F87" s="721" t="s">
        <v>12</v>
      </c>
      <c r="G87" s="722"/>
      <c r="H87" s="722"/>
      <c r="I87" s="723"/>
      <c r="J87" s="175"/>
      <c r="K87" s="176">
        <v>4022.5</v>
      </c>
      <c r="L87" s="26"/>
      <c r="M87" s="418"/>
    </row>
    <row r="88" spans="1:13" ht="12.75" customHeight="1">
      <c r="A88" s="151"/>
      <c r="B88" s="538"/>
      <c r="C88" s="538"/>
      <c r="D88" s="538"/>
      <c r="E88" s="538"/>
      <c r="F88" s="721"/>
      <c r="G88" s="768" t="s">
        <v>378</v>
      </c>
      <c r="H88" s="768"/>
      <c r="I88" s="769"/>
      <c r="J88" s="175">
        <v>3876</v>
      </c>
      <c r="K88" s="176"/>
      <c r="L88" s="26"/>
      <c r="M88" s="418"/>
    </row>
    <row r="89" spans="1:13">
      <c r="A89" s="151"/>
      <c r="B89" s="538"/>
      <c r="C89" s="538"/>
      <c r="D89" s="538"/>
      <c r="E89" s="538"/>
      <c r="F89" s="721"/>
      <c r="G89" s="877" t="s">
        <v>315</v>
      </c>
      <c r="H89" s="877"/>
      <c r="I89" s="878"/>
      <c r="J89" s="175">
        <v>146.5</v>
      </c>
      <c r="K89" s="176"/>
      <c r="L89" s="26"/>
      <c r="M89" s="418"/>
    </row>
    <row r="90" spans="1:13">
      <c r="A90" s="151"/>
      <c r="B90" s="538"/>
      <c r="C90" s="538"/>
      <c r="D90" s="538"/>
      <c r="E90" s="740" t="s">
        <v>17</v>
      </c>
      <c r="F90" s="800" t="s">
        <v>18</v>
      </c>
      <c r="G90" s="801"/>
      <c r="H90" s="801"/>
      <c r="I90" s="802"/>
      <c r="J90" s="125"/>
      <c r="K90" s="177">
        <v>260</v>
      </c>
      <c r="L90" s="26"/>
      <c r="M90" s="418"/>
    </row>
    <row r="91" spans="1:13">
      <c r="A91" s="151"/>
      <c r="B91" s="538"/>
      <c r="C91" s="538"/>
      <c r="D91" s="538"/>
      <c r="E91" s="740"/>
      <c r="F91" s="712"/>
      <c r="G91" s="744" t="s">
        <v>88</v>
      </c>
      <c r="H91" s="713"/>
      <c r="I91" s="714"/>
      <c r="J91" s="125">
        <v>180</v>
      </c>
      <c r="K91" s="177"/>
      <c r="L91" s="26"/>
      <c r="M91" s="418"/>
    </row>
    <row r="92" spans="1:13">
      <c r="A92" s="151"/>
      <c r="B92" s="538"/>
      <c r="C92" s="538"/>
      <c r="D92" s="538"/>
      <c r="E92" s="740"/>
      <c r="F92" s="712"/>
      <c r="G92" s="703" t="s">
        <v>19</v>
      </c>
      <c r="H92" s="713"/>
      <c r="I92" s="714"/>
      <c r="J92" s="125">
        <v>80</v>
      </c>
      <c r="K92" s="177"/>
      <c r="L92" s="26"/>
      <c r="M92" s="418"/>
    </row>
    <row r="93" spans="1:13">
      <c r="A93" s="151"/>
      <c r="B93" s="538"/>
      <c r="C93" s="538"/>
      <c r="D93" s="538"/>
      <c r="E93" s="740" t="s">
        <v>21</v>
      </c>
      <c r="F93" s="712" t="s">
        <v>89</v>
      </c>
      <c r="G93" s="162"/>
      <c r="H93" s="161"/>
      <c r="I93" s="161"/>
      <c r="J93" s="177">
        <v>10</v>
      </c>
      <c r="K93" s="177">
        <v>10</v>
      </c>
      <c r="L93" s="26"/>
      <c r="M93" s="418"/>
    </row>
    <row r="94" spans="1:13" ht="14.25" hidden="1" customHeight="1">
      <c r="A94" s="151"/>
      <c r="B94" s="538"/>
      <c r="C94" s="538"/>
      <c r="D94" s="538"/>
      <c r="E94" s="740" t="s">
        <v>25</v>
      </c>
      <c r="F94" s="713" t="s">
        <v>90</v>
      </c>
      <c r="G94" s="744"/>
      <c r="H94" s="744"/>
      <c r="I94" s="744"/>
      <c r="J94" s="25"/>
      <c r="K94" s="25"/>
      <c r="L94" s="26"/>
      <c r="M94" s="418"/>
    </row>
    <row r="95" spans="1:13" ht="14.25" hidden="1" customHeight="1">
      <c r="A95" s="151"/>
      <c r="B95" s="538"/>
      <c r="C95" s="538"/>
      <c r="D95" s="538"/>
      <c r="E95" s="740"/>
      <c r="F95" s="713"/>
      <c r="G95" s="744" t="s">
        <v>91</v>
      </c>
      <c r="H95" s="744"/>
      <c r="I95" s="744" t="s">
        <v>92</v>
      </c>
      <c r="J95" s="103"/>
      <c r="K95" s="25"/>
      <c r="L95" s="26"/>
      <c r="M95" s="418"/>
    </row>
    <row r="96" spans="1:13">
      <c r="A96" s="151"/>
      <c r="B96" s="538"/>
      <c r="C96" s="538"/>
      <c r="D96" s="538"/>
      <c r="E96" s="740" t="s">
        <v>93</v>
      </c>
      <c r="F96" s="713" t="s">
        <v>94</v>
      </c>
      <c r="G96" s="744"/>
      <c r="H96" s="744"/>
      <c r="I96" s="744"/>
      <c r="J96" s="25">
        <v>475</v>
      </c>
      <c r="K96" s="25">
        <v>475</v>
      </c>
      <c r="L96" s="26"/>
      <c r="M96" s="418"/>
    </row>
    <row r="97" spans="1:13">
      <c r="A97" s="151"/>
      <c r="B97" s="538"/>
      <c r="C97" s="538"/>
      <c r="D97" s="538"/>
      <c r="E97" s="740" t="s">
        <v>51</v>
      </c>
      <c r="F97" s="713" t="s">
        <v>95</v>
      </c>
      <c r="G97" s="744"/>
      <c r="H97" s="744"/>
      <c r="I97" s="744"/>
      <c r="J97" s="103"/>
      <c r="K97" s="25">
        <v>41</v>
      </c>
      <c r="L97" s="26"/>
      <c r="M97" s="418"/>
    </row>
    <row r="98" spans="1:13">
      <c r="A98" s="151"/>
      <c r="B98" s="538"/>
      <c r="C98" s="538"/>
      <c r="D98" s="538"/>
      <c r="E98" s="740"/>
      <c r="F98" s="713"/>
      <c r="G98" s="744" t="s">
        <v>274</v>
      </c>
      <c r="H98" s="744"/>
      <c r="I98" s="744"/>
      <c r="J98" s="103">
        <v>28</v>
      </c>
      <c r="K98" s="25"/>
      <c r="L98" s="26"/>
      <c r="M98" s="418"/>
    </row>
    <row r="99" spans="1:13">
      <c r="A99" s="151"/>
      <c r="B99" s="538"/>
      <c r="C99" s="538"/>
      <c r="D99" s="538"/>
      <c r="E99" s="740"/>
      <c r="F99" s="713"/>
      <c r="G99" s="744" t="s">
        <v>275</v>
      </c>
      <c r="H99" s="744"/>
      <c r="I99" s="744"/>
      <c r="J99" s="103">
        <v>13</v>
      </c>
      <c r="K99" s="25"/>
      <c r="L99" s="26"/>
      <c r="M99" s="418"/>
    </row>
    <row r="100" spans="1:13">
      <c r="A100" s="151"/>
      <c r="B100" s="538"/>
      <c r="C100" s="538"/>
      <c r="D100" s="538"/>
      <c r="E100" s="740" t="s">
        <v>56</v>
      </c>
      <c r="F100" s="713" t="s">
        <v>96</v>
      </c>
      <c r="G100" s="744"/>
      <c r="H100" s="744"/>
      <c r="I100" s="744"/>
      <c r="J100" s="25">
        <v>50</v>
      </c>
      <c r="K100" s="25">
        <v>50</v>
      </c>
      <c r="L100" s="26"/>
      <c r="M100" s="418"/>
    </row>
    <row r="101" spans="1:13">
      <c r="A101" s="22" t="s">
        <v>97</v>
      </c>
      <c r="B101" s="740"/>
      <c r="C101" s="740"/>
      <c r="D101" s="740"/>
      <c r="E101" s="740" t="s">
        <v>58</v>
      </c>
      <c r="F101" s="713" t="s">
        <v>98</v>
      </c>
      <c r="G101" s="713"/>
      <c r="H101" s="713"/>
      <c r="I101" s="714"/>
      <c r="J101" s="103"/>
      <c r="K101" s="25">
        <v>20</v>
      </c>
      <c r="L101" s="26"/>
      <c r="M101" s="418"/>
    </row>
    <row r="102" spans="1:13" ht="14.25" hidden="1" customHeight="1">
      <c r="A102" s="158"/>
      <c r="B102" s="102"/>
      <c r="C102" s="102"/>
      <c r="D102" s="102"/>
      <c r="E102" s="102"/>
      <c r="F102" s="79"/>
      <c r="G102" s="79" t="s">
        <v>99</v>
      </c>
      <c r="H102" s="79"/>
      <c r="I102" s="80"/>
      <c r="J102" s="92"/>
      <c r="K102" s="81"/>
      <c r="L102" s="160"/>
      <c r="M102" s="418"/>
    </row>
    <row r="103" spans="1:13" ht="15" thickBot="1">
      <c r="A103" s="158"/>
      <c r="B103" s="102"/>
      <c r="C103" s="102"/>
      <c r="D103" s="102"/>
      <c r="E103" s="102"/>
      <c r="F103" s="79"/>
      <c r="G103" s="79" t="s">
        <v>100</v>
      </c>
      <c r="H103" s="79"/>
      <c r="I103" s="80"/>
      <c r="J103" s="92">
        <v>20</v>
      </c>
      <c r="K103" s="81"/>
      <c r="L103" s="229"/>
      <c r="M103" s="418"/>
    </row>
    <row r="104" spans="1:13" ht="15" thickBot="1">
      <c r="A104" s="258"/>
      <c r="B104" s="259"/>
      <c r="C104" s="259"/>
      <c r="D104" s="259"/>
      <c r="E104" s="259"/>
      <c r="F104" s="261"/>
      <c r="G104" s="261"/>
      <c r="H104" s="749" t="s">
        <v>86</v>
      </c>
      <c r="I104" s="293"/>
      <c r="J104" s="308">
        <f>SUM(J87:J103)</f>
        <v>4878.5</v>
      </c>
      <c r="K104" s="308">
        <f>SUM(K87:K103)</f>
        <v>4878.5</v>
      </c>
      <c r="L104" s="307">
        <f>SUM(L87:L103)</f>
        <v>0</v>
      </c>
    </row>
    <row r="105" spans="1:13" ht="21" customHeight="1" thickBot="1">
      <c r="A105" s="755"/>
      <c r="B105" s="755"/>
      <c r="C105" s="755"/>
      <c r="D105" s="755"/>
      <c r="E105" s="171" t="s">
        <v>101</v>
      </c>
      <c r="F105" s="171"/>
      <c r="G105" s="171"/>
      <c r="H105" s="171"/>
      <c r="I105" s="171"/>
      <c r="J105" s="182"/>
      <c r="K105" s="762">
        <v>900432131069</v>
      </c>
      <c r="L105" s="762"/>
    </row>
    <row r="106" spans="1:13" ht="15" customHeight="1" thickBot="1">
      <c r="A106" s="139" t="s">
        <v>1</v>
      </c>
      <c r="B106" s="140" t="s">
        <v>2</v>
      </c>
      <c r="C106" s="140" t="s">
        <v>3</v>
      </c>
      <c r="D106" s="140"/>
      <c r="E106" s="140" t="s">
        <v>4</v>
      </c>
      <c r="F106" s="701" t="s">
        <v>5</v>
      </c>
      <c r="G106" s="741"/>
      <c r="H106" s="741"/>
      <c r="I106" s="742"/>
      <c r="J106" s="144" t="s">
        <v>6</v>
      </c>
      <c r="K106" s="145" t="s">
        <v>7</v>
      </c>
      <c r="L106" s="146" t="s">
        <v>8</v>
      </c>
    </row>
    <row r="107" spans="1:13" ht="14.25" customHeight="1">
      <c r="A107" s="151" t="s">
        <v>9</v>
      </c>
      <c r="B107" s="538" t="s">
        <v>87</v>
      </c>
      <c r="C107" s="538" t="s">
        <v>87</v>
      </c>
      <c r="D107" s="538" t="s">
        <v>249</v>
      </c>
      <c r="E107" s="183">
        <v>4232</v>
      </c>
      <c r="F107" s="184" t="s">
        <v>41</v>
      </c>
      <c r="G107" s="130"/>
      <c r="H107" s="130"/>
      <c r="I107" s="754"/>
      <c r="J107" s="185"/>
      <c r="K107" s="105">
        <v>13848</v>
      </c>
      <c r="L107" s="26"/>
    </row>
    <row r="108" spans="1:13" ht="14.25" customHeight="1" thickBot="1">
      <c r="A108" s="165"/>
      <c r="B108" s="115"/>
      <c r="C108" s="115"/>
      <c r="D108" s="115"/>
      <c r="E108" s="102"/>
      <c r="F108" s="196" t="s">
        <v>276</v>
      </c>
      <c r="G108" s="79"/>
      <c r="H108" s="79"/>
      <c r="I108" s="80"/>
      <c r="J108" s="112">
        <v>13848</v>
      </c>
      <c r="K108" s="679"/>
      <c r="L108" s="213"/>
      <c r="M108" s="418"/>
    </row>
    <row r="109" spans="1:13" ht="15" customHeight="1" thickBot="1">
      <c r="A109" s="258"/>
      <c r="B109" s="259"/>
      <c r="C109" s="259"/>
      <c r="D109" s="259"/>
      <c r="E109" s="259"/>
      <c r="F109" s="261"/>
      <c r="G109" s="261"/>
      <c r="H109" s="749" t="s">
        <v>86</v>
      </c>
      <c r="I109" s="293"/>
      <c r="J109" s="308">
        <f>SUM(J107:J108)</f>
        <v>13848</v>
      </c>
      <c r="K109" s="308">
        <f>K107</f>
        <v>13848</v>
      </c>
      <c r="L109" s="307">
        <v>0</v>
      </c>
    </row>
    <row r="110" spans="1:13" ht="14.25" customHeight="1">
      <c r="A110" s="673"/>
      <c r="B110" s="673"/>
      <c r="C110" s="673"/>
      <c r="D110" s="673"/>
      <c r="E110" s="673"/>
      <c r="F110" s="731"/>
      <c r="G110" s="731"/>
      <c r="H110" s="731"/>
      <c r="I110" s="673"/>
      <c r="J110" s="166"/>
      <c r="K110" s="187"/>
      <c r="L110" s="188"/>
    </row>
    <row r="111" spans="1:13" ht="15" thickBot="1">
      <c r="A111" s="172"/>
      <c r="B111" s="172"/>
      <c r="C111" s="171" t="s">
        <v>102</v>
      </c>
      <c r="D111" s="171"/>
      <c r="E111" s="171"/>
      <c r="F111" s="171"/>
      <c r="G111" s="171"/>
      <c r="H111" s="171"/>
      <c r="I111" s="171"/>
      <c r="J111" s="189"/>
      <c r="K111" s="720" t="s">
        <v>103</v>
      </c>
      <c r="L111" s="720"/>
    </row>
    <row r="112" spans="1:13" ht="15" thickBot="1">
      <c r="A112" s="139" t="s">
        <v>1</v>
      </c>
      <c r="B112" s="140" t="s">
        <v>2</v>
      </c>
      <c r="C112" s="140" t="s">
        <v>3</v>
      </c>
      <c r="D112" s="140"/>
      <c r="E112" s="140" t="s">
        <v>4</v>
      </c>
      <c r="F112" s="701" t="s">
        <v>5</v>
      </c>
      <c r="G112" s="741"/>
      <c r="H112" s="741"/>
      <c r="I112" s="694"/>
      <c r="J112" s="144" t="s">
        <v>6</v>
      </c>
      <c r="K112" s="145" t="s">
        <v>7</v>
      </c>
      <c r="L112" s="653" t="s">
        <v>8</v>
      </c>
    </row>
    <row r="113" spans="1:13" ht="14.25" customHeight="1">
      <c r="A113" s="151" t="s">
        <v>9</v>
      </c>
      <c r="B113" s="538" t="s">
        <v>104</v>
      </c>
      <c r="C113" s="538" t="s">
        <v>10</v>
      </c>
      <c r="D113" s="538" t="s">
        <v>248</v>
      </c>
      <c r="E113" s="538" t="s">
        <v>733</v>
      </c>
      <c r="F113" s="818" t="s">
        <v>734</v>
      </c>
      <c r="G113" s="819"/>
      <c r="H113" s="819"/>
      <c r="I113" s="820"/>
      <c r="J113" s="25">
        <v>4500</v>
      </c>
      <c r="K113" s="25">
        <v>4500</v>
      </c>
      <c r="L113" s="190"/>
      <c r="M113" s="418"/>
    </row>
    <row r="114" spans="1:13" ht="14.25" customHeight="1">
      <c r="A114" s="151"/>
      <c r="B114" s="538"/>
      <c r="C114" s="538"/>
      <c r="D114" s="538"/>
      <c r="E114" s="538" t="s">
        <v>25</v>
      </c>
      <c r="F114" s="818" t="s">
        <v>698</v>
      </c>
      <c r="G114" s="819"/>
      <c r="H114" s="819"/>
      <c r="I114" s="820"/>
      <c r="J114" s="25">
        <v>3000</v>
      </c>
      <c r="K114" s="25">
        <v>3000</v>
      </c>
      <c r="L114" s="693"/>
    </row>
    <row r="115" spans="1:13" ht="14.25" customHeight="1">
      <c r="A115" s="151"/>
      <c r="B115" s="538"/>
      <c r="C115" s="538"/>
      <c r="D115" s="538"/>
      <c r="E115" s="538" t="s">
        <v>40</v>
      </c>
      <c r="F115" s="191" t="s">
        <v>41</v>
      </c>
      <c r="G115" s="192"/>
      <c r="H115" s="192"/>
      <c r="I115" s="193"/>
      <c r="J115" s="166"/>
      <c r="K115" s="194">
        <v>504</v>
      </c>
      <c r="L115" s="696"/>
    </row>
    <row r="116" spans="1:13" ht="23.25" customHeight="1">
      <c r="A116" s="151"/>
      <c r="B116" s="538"/>
      <c r="C116" s="538"/>
      <c r="D116" s="538"/>
      <c r="E116" s="740"/>
      <c r="F116" s="774" t="s">
        <v>617</v>
      </c>
      <c r="G116" s="775"/>
      <c r="H116" s="775"/>
      <c r="I116" s="776"/>
      <c r="J116" s="125">
        <v>504</v>
      </c>
      <c r="K116" s="25"/>
      <c r="L116" s="90"/>
      <c r="M116" s="418"/>
    </row>
    <row r="117" spans="1:13">
      <c r="A117" s="151"/>
      <c r="B117" s="538"/>
      <c r="C117" s="538"/>
      <c r="D117" s="538"/>
      <c r="E117" s="740" t="s">
        <v>43</v>
      </c>
      <c r="F117" s="703" t="s">
        <v>293</v>
      </c>
      <c r="G117" s="744"/>
      <c r="H117" s="744"/>
      <c r="I117" s="745"/>
      <c r="J117" s="107"/>
      <c r="K117" s="25">
        <v>4300</v>
      </c>
      <c r="L117" s="113"/>
    </row>
    <row r="118" spans="1:13">
      <c r="A118" s="195"/>
      <c r="B118" s="186"/>
      <c r="C118" s="186"/>
      <c r="D118" s="186"/>
      <c r="E118" s="740"/>
      <c r="F118" s="703"/>
      <c r="G118" s="768" t="s">
        <v>260</v>
      </c>
      <c r="H118" s="768"/>
      <c r="I118" s="769"/>
      <c r="J118" s="24">
        <v>3300</v>
      </c>
      <c r="K118" s="25"/>
      <c r="L118" s="113"/>
      <c r="M118" s="697"/>
    </row>
    <row r="119" spans="1:13">
      <c r="A119" s="195"/>
      <c r="B119" s="186"/>
      <c r="C119" s="186"/>
      <c r="D119" s="186"/>
      <c r="E119" s="740"/>
      <c r="F119" s="703"/>
      <c r="G119" s="768" t="s">
        <v>261</v>
      </c>
      <c r="H119" s="768"/>
      <c r="I119" s="769"/>
      <c r="J119" s="24">
        <v>1000</v>
      </c>
      <c r="K119" s="25"/>
      <c r="L119" s="113"/>
      <c r="M119" s="418"/>
    </row>
    <row r="120" spans="1:13" ht="14.25" hidden="1" customHeight="1">
      <c r="A120" s="22"/>
      <c r="B120" s="740"/>
      <c r="C120" s="740"/>
      <c r="D120" s="740"/>
      <c r="E120" s="740" t="s">
        <v>106</v>
      </c>
      <c r="F120" s="712" t="s">
        <v>107</v>
      </c>
      <c r="G120" s="744"/>
      <c r="H120" s="744"/>
      <c r="I120" s="745"/>
      <c r="J120" s="25"/>
      <c r="K120" s="25"/>
      <c r="L120" s="113"/>
    </row>
    <row r="121" spans="1:13" ht="14.25" hidden="1" customHeight="1">
      <c r="A121" s="22"/>
      <c r="B121" s="740"/>
      <c r="C121" s="740"/>
      <c r="D121" s="740"/>
      <c r="E121" s="740"/>
      <c r="F121" s="743" t="s">
        <v>108</v>
      </c>
      <c r="G121" s="744"/>
      <c r="H121" s="744"/>
      <c r="I121" s="745"/>
      <c r="J121" s="24"/>
      <c r="K121" s="25"/>
      <c r="L121" s="113"/>
    </row>
    <row r="122" spans="1:13">
      <c r="A122" s="22"/>
      <c r="B122" s="740"/>
      <c r="C122" s="740"/>
      <c r="D122" s="740"/>
      <c r="E122" s="740" t="s">
        <v>48</v>
      </c>
      <c r="F122" s="756" t="s">
        <v>109</v>
      </c>
      <c r="G122" s="713"/>
      <c r="H122" s="713"/>
      <c r="I122" s="714"/>
      <c r="J122" s="24"/>
      <c r="K122" s="177">
        <v>745453.8</v>
      </c>
      <c r="L122" s="113"/>
    </row>
    <row r="123" spans="1:13">
      <c r="A123" s="22"/>
      <c r="B123" s="740"/>
      <c r="C123" s="740"/>
      <c r="D123" s="740"/>
      <c r="E123" s="740"/>
      <c r="F123" s="196"/>
      <c r="G123" s="744" t="s">
        <v>110</v>
      </c>
      <c r="H123" s="744"/>
      <c r="I123" s="745"/>
      <c r="J123" s="110">
        <v>50000</v>
      </c>
      <c r="K123" s="25"/>
      <c r="L123" s="113"/>
      <c r="M123" s="418"/>
    </row>
    <row r="124" spans="1:13">
      <c r="A124" s="22"/>
      <c r="B124" s="740"/>
      <c r="C124" s="740"/>
      <c r="D124" s="740"/>
      <c r="E124" s="740"/>
      <c r="F124" s="196"/>
      <c r="G124" s="744" t="s">
        <v>346</v>
      </c>
      <c r="H124" s="744"/>
      <c r="I124" s="745"/>
      <c r="J124" s="110">
        <v>1000</v>
      </c>
      <c r="K124" s="25"/>
      <c r="L124" s="113"/>
      <c r="M124" s="418"/>
    </row>
    <row r="125" spans="1:13">
      <c r="A125" s="22"/>
      <c r="B125" s="740"/>
      <c r="C125" s="740"/>
      <c r="D125" s="740"/>
      <c r="E125" s="740"/>
      <c r="F125" s="196"/>
      <c r="G125" s="744" t="s">
        <v>258</v>
      </c>
      <c r="H125" s="744"/>
      <c r="I125" s="745"/>
      <c r="J125" s="110">
        <v>15000</v>
      </c>
      <c r="K125" s="25"/>
      <c r="L125" s="113"/>
      <c r="M125" s="418"/>
    </row>
    <row r="126" spans="1:13" ht="14.25" customHeight="1">
      <c r="A126" s="22"/>
      <c r="B126" s="740"/>
      <c r="C126" s="740"/>
      <c r="D126" s="740"/>
      <c r="E126" s="740"/>
      <c r="F126" s="196"/>
      <c r="G126" s="768" t="s">
        <v>304</v>
      </c>
      <c r="H126" s="768"/>
      <c r="I126" s="769"/>
      <c r="J126" s="110">
        <v>60000</v>
      </c>
      <c r="K126" s="25"/>
      <c r="L126" s="113"/>
      <c r="M126" s="418"/>
    </row>
    <row r="127" spans="1:13" ht="15" customHeight="1">
      <c r="A127" s="22"/>
      <c r="B127" s="740"/>
      <c r="C127" s="740"/>
      <c r="D127" s="740"/>
      <c r="E127" s="740"/>
      <c r="F127" s="767" t="s">
        <v>654</v>
      </c>
      <c r="G127" s="768"/>
      <c r="H127" s="768"/>
      <c r="I127" s="769"/>
      <c r="J127" s="110">
        <v>7000</v>
      </c>
      <c r="K127" s="25"/>
      <c r="L127" s="113"/>
      <c r="M127" s="418"/>
    </row>
    <row r="128" spans="1:13" hidden="1">
      <c r="A128" s="22"/>
      <c r="B128" s="740"/>
      <c r="C128" s="740"/>
      <c r="D128" s="740"/>
      <c r="E128" s="740"/>
      <c r="F128" s="196"/>
      <c r="G128" s="744" t="s">
        <v>111</v>
      </c>
      <c r="H128" s="744"/>
      <c r="I128" s="745"/>
      <c r="J128" s="110"/>
      <c r="K128" s="25"/>
      <c r="L128" s="113"/>
      <c r="M128" s="418"/>
    </row>
    <row r="129" spans="1:13" ht="15" hidden="1" customHeight="1">
      <c r="A129" s="22"/>
      <c r="B129" s="740"/>
      <c r="C129" s="740"/>
      <c r="D129" s="740"/>
      <c r="E129" s="740"/>
      <c r="F129" s="767" t="s">
        <v>379</v>
      </c>
      <c r="G129" s="768"/>
      <c r="H129" s="768"/>
      <c r="I129" s="769"/>
      <c r="J129" s="110"/>
      <c r="K129" s="25"/>
      <c r="L129" s="113"/>
      <c r="M129" s="418"/>
    </row>
    <row r="130" spans="1:13" ht="15" customHeight="1">
      <c r="A130" s="22"/>
      <c r="B130" s="740"/>
      <c r="C130" s="740"/>
      <c r="D130" s="740"/>
      <c r="E130" s="740"/>
      <c r="F130" s="767" t="s">
        <v>604</v>
      </c>
      <c r="G130" s="768"/>
      <c r="H130" s="768"/>
      <c r="I130" s="769"/>
      <c r="J130" s="110">
        <v>4300</v>
      </c>
      <c r="K130" s="25"/>
      <c r="L130" s="113"/>
      <c r="M130" s="418"/>
    </row>
    <row r="131" spans="1:13" ht="13.5" customHeight="1">
      <c r="A131" s="22"/>
      <c r="B131" s="740"/>
      <c r="C131" s="740"/>
      <c r="D131" s="740"/>
      <c r="E131" s="740"/>
      <c r="F131" s="767" t="s">
        <v>109</v>
      </c>
      <c r="G131" s="768"/>
      <c r="H131" s="768"/>
      <c r="I131" s="769"/>
      <c r="J131" s="110">
        <v>608153.80000000005</v>
      </c>
      <c r="K131" s="25"/>
      <c r="L131" s="113"/>
      <c r="M131" s="418"/>
    </row>
    <row r="132" spans="1:13">
      <c r="A132" s="22"/>
      <c r="B132" s="740"/>
      <c r="C132" s="740"/>
      <c r="D132" s="740"/>
      <c r="E132" s="740" t="s">
        <v>51</v>
      </c>
      <c r="F132" s="756" t="s">
        <v>52</v>
      </c>
      <c r="G132" s="713"/>
      <c r="H132" s="713"/>
      <c r="I132" s="714"/>
      <c r="J132" s="24"/>
      <c r="K132" s="25">
        <v>26000</v>
      </c>
      <c r="L132" s="113"/>
      <c r="M132" s="418"/>
    </row>
    <row r="133" spans="1:13">
      <c r="A133" s="22"/>
      <c r="B133" s="740"/>
      <c r="C133" s="740"/>
      <c r="D133" s="197"/>
      <c r="E133" s="197"/>
      <c r="F133" s="129" t="s">
        <v>618</v>
      </c>
      <c r="G133" s="743"/>
      <c r="H133" s="744"/>
      <c r="I133" s="745"/>
      <c r="J133" s="92">
        <v>20000</v>
      </c>
      <c r="K133" s="81"/>
      <c r="L133" s="90"/>
      <c r="M133" s="418"/>
    </row>
    <row r="134" spans="1:13">
      <c r="A134" s="22"/>
      <c r="B134" s="740"/>
      <c r="C134" s="740"/>
      <c r="D134" s="197"/>
      <c r="E134" s="197"/>
      <c r="F134" s="196"/>
      <c r="G134" s="768" t="s">
        <v>334</v>
      </c>
      <c r="H134" s="768"/>
      <c r="I134" s="769"/>
      <c r="J134" s="112">
        <v>3000</v>
      </c>
      <c r="K134" s="81"/>
      <c r="L134" s="90"/>
      <c r="M134" s="418"/>
    </row>
    <row r="135" spans="1:13" hidden="1">
      <c r="A135" s="22"/>
      <c r="B135" s="740"/>
      <c r="C135" s="740"/>
      <c r="D135" s="197"/>
      <c r="E135" s="197"/>
      <c r="F135" s="196"/>
      <c r="G135" s="768" t="s">
        <v>333</v>
      </c>
      <c r="H135" s="768"/>
      <c r="I135" s="769"/>
      <c r="J135" s="112"/>
      <c r="K135" s="81"/>
      <c r="L135" s="90"/>
      <c r="M135" s="418"/>
    </row>
    <row r="136" spans="1:13">
      <c r="A136" s="22"/>
      <c r="B136" s="740"/>
      <c r="C136" s="740"/>
      <c r="D136" s="197"/>
      <c r="E136" s="197"/>
      <c r="F136" s="196"/>
      <c r="G136" s="768" t="s">
        <v>619</v>
      </c>
      <c r="H136" s="768"/>
      <c r="I136" s="769"/>
      <c r="J136" s="112">
        <v>3000</v>
      </c>
      <c r="K136" s="81"/>
      <c r="L136" s="90"/>
      <c r="M136" s="418"/>
    </row>
    <row r="137" spans="1:13" hidden="1">
      <c r="A137" s="22"/>
      <c r="B137" s="740"/>
      <c r="C137" s="740"/>
      <c r="D137" s="197"/>
      <c r="E137" s="197" t="s">
        <v>54</v>
      </c>
      <c r="F137" s="712" t="s">
        <v>55</v>
      </c>
      <c r="G137" s="713"/>
      <c r="H137" s="713"/>
      <c r="I137" s="714"/>
      <c r="J137" s="297"/>
      <c r="K137" s="81"/>
      <c r="L137" s="90"/>
      <c r="M137" s="418"/>
    </row>
    <row r="138" spans="1:13">
      <c r="A138" s="22"/>
      <c r="B138" s="740"/>
      <c r="C138" s="740"/>
      <c r="D138" s="197"/>
      <c r="E138" s="197" t="s">
        <v>71</v>
      </c>
      <c r="F138" s="800" t="s">
        <v>112</v>
      </c>
      <c r="G138" s="801"/>
      <c r="H138" s="801"/>
      <c r="I138" s="802"/>
      <c r="J138" s="112"/>
      <c r="K138" s="81">
        <v>18300</v>
      </c>
      <c r="L138" s="90"/>
    </row>
    <row r="139" spans="1:13">
      <c r="A139" s="22"/>
      <c r="B139" s="740"/>
      <c r="C139" s="740"/>
      <c r="D139" s="197"/>
      <c r="E139" s="197"/>
      <c r="F139" s="712"/>
      <c r="G139" s="768" t="s">
        <v>312</v>
      </c>
      <c r="H139" s="768"/>
      <c r="I139" s="769"/>
      <c r="J139" s="112">
        <v>13300</v>
      </c>
      <c r="K139" s="81"/>
      <c r="L139" s="90"/>
      <c r="M139" s="418"/>
    </row>
    <row r="140" spans="1:13" ht="15" customHeight="1">
      <c r="A140" s="22"/>
      <c r="B140" s="740"/>
      <c r="C140" s="740"/>
      <c r="D140" s="197"/>
      <c r="E140" s="197"/>
      <c r="F140" s="712"/>
      <c r="G140" s="775" t="s">
        <v>380</v>
      </c>
      <c r="H140" s="775"/>
      <c r="I140" s="776"/>
      <c r="J140" s="112">
        <v>3000</v>
      </c>
      <c r="K140" s="81"/>
      <c r="L140" s="90"/>
      <c r="M140" s="418"/>
    </row>
    <row r="141" spans="1:13" ht="15" hidden="1" customHeight="1">
      <c r="A141" s="22"/>
      <c r="B141" s="740"/>
      <c r="C141" s="740"/>
      <c r="D141" s="197"/>
      <c r="E141" s="197"/>
      <c r="F141" s="712"/>
      <c r="G141" s="775" t="s">
        <v>623</v>
      </c>
      <c r="H141" s="775"/>
      <c r="I141" s="776"/>
      <c r="J141" s="112"/>
      <c r="K141" s="81"/>
      <c r="L141" s="90"/>
      <c r="M141" s="418"/>
    </row>
    <row r="142" spans="1:13" ht="15" customHeight="1">
      <c r="A142" s="22"/>
      <c r="B142" s="740"/>
      <c r="C142" s="740"/>
      <c r="D142" s="197"/>
      <c r="E142" s="197"/>
      <c r="F142" s="712"/>
      <c r="G142" s="775" t="s">
        <v>706</v>
      </c>
      <c r="H142" s="775"/>
      <c r="I142" s="776"/>
      <c r="J142" s="112">
        <v>2000</v>
      </c>
      <c r="K142" s="81"/>
      <c r="L142" s="90"/>
      <c r="M142" s="418"/>
    </row>
    <row r="143" spans="1:13">
      <c r="A143" s="22"/>
      <c r="B143" s="740"/>
      <c r="C143" s="740"/>
      <c r="D143" s="740"/>
      <c r="E143" s="740" t="s">
        <v>113</v>
      </c>
      <c r="F143" s="712" t="s">
        <v>114</v>
      </c>
      <c r="G143" s="713"/>
      <c r="H143" s="713"/>
      <c r="I143" s="714"/>
      <c r="J143" s="24"/>
      <c r="K143" s="25">
        <v>75000</v>
      </c>
      <c r="L143" s="90"/>
    </row>
    <row r="144" spans="1:13" ht="19.5" customHeight="1">
      <c r="A144" s="22"/>
      <c r="B144" s="740"/>
      <c r="C144" s="740"/>
      <c r="D144" s="740"/>
      <c r="E144" s="740"/>
      <c r="F144" s="848" t="s">
        <v>712</v>
      </c>
      <c r="G144" s="849"/>
      <c r="H144" s="849"/>
      <c r="I144" s="850"/>
      <c r="J144" s="24">
        <v>75000</v>
      </c>
      <c r="K144" s="25"/>
      <c r="L144" s="90"/>
      <c r="M144" s="418"/>
    </row>
    <row r="145" spans="1:13" ht="38.25" customHeight="1">
      <c r="A145" s="22"/>
      <c r="B145" s="740"/>
      <c r="C145" s="740"/>
      <c r="D145" s="711"/>
      <c r="E145" s="711" t="s">
        <v>451</v>
      </c>
      <c r="F145" s="763" t="s">
        <v>720</v>
      </c>
      <c r="G145" s="764"/>
      <c r="H145" s="764"/>
      <c r="I145" s="765"/>
      <c r="J145" s="24"/>
      <c r="K145" s="25">
        <v>148200</v>
      </c>
      <c r="L145" s="90"/>
      <c r="M145" s="418"/>
    </row>
    <row r="146" spans="1:13" ht="36" customHeight="1">
      <c r="A146" s="22"/>
      <c r="B146" s="740"/>
      <c r="C146" s="740"/>
      <c r="D146" s="711"/>
      <c r="E146" s="711"/>
      <c r="F146" s="774" t="s">
        <v>721</v>
      </c>
      <c r="G146" s="775"/>
      <c r="H146" s="775"/>
      <c r="I146" s="776"/>
      <c r="J146" s="24">
        <v>148200</v>
      </c>
      <c r="K146" s="25"/>
      <c r="L146" s="90"/>
      <c r="M146" s="418"/>
    </row>
    <row r="147" spans="1:13">
      <c r="A147" s="195"/>
      <c r="B147" s="186"/>
      <c r="C147" s="186"/>
      <c r="D147" s="198"/>
      <c r="E147" s="711" t="s">
        <v>115</v>
      </c>
      <c r="F147" s="760" t="s">
        <v>116</v>
      </c>
      <c r="G147" s="760"/>
      <c r="H147" s="760"/>
      <c r="I147" s="760"/>
      <c r="J147" s="103"/>
      <c r="K147" s="25">
        <v>44000</v>
      </c>
      <c r="L147" s="90"/>
    </row>
    <row r="148" spans="1:13" ht="14.25" customHeight="1">
      <c r="A148" s="22"/>
      <c r="B148" s="740"/>
      <c r="C148" s="740"/>
      <c r="D148" s="740"/>
      <c r="E148" s="740"/>
      <c r="F148" s="902" t="s">
        <v>725</v>
      </c>
      <c r="G148" s="877"/>
      <c r="H148" s="877"/>
      <c r="I148" s="878"/>
      <c r="J148" s="95">
        <v>42000</v>
      </c>
      <c r="K148" s="105"/>
      <c r="L148" s="113"/>
      <c r="M148" s="418"/>
    </row>
    <row r="149" spans="1:13">
      <c r="A149" s="22"/>
      <c r="B149" s="740"/>
      <c r="C149" s="740"/>
      <c r="D149" s="740"/>
      <c r="E149" s="740"/>
      <c r="F149" s="722"/>
      <c r="G149" s="93" t="s">
        <v>118</v>
      </c>
      <c r="H149" s="93"/>
      <c r="I149" s="94"/>
      <c r="J149" s="95">
        <v>2000</v>
      </c>
      <c r="K149" s="105"/>
      <c r="L149" s="113"/>
      <c r="M149" s="418"/>
    </row>
    <row r="150" spans="1:13">
      <c r="A150" s="22"/>
      <c r="B150" s="740"/>
      <c r="C150" s="740"/>
      <c r="D150" s="740"/>
      <c r="E150" s="740" t="s">
        <v>72</v>
      </c>
      <c r="F150" s="713" t="s">
        <v>73</v>
      </c>
      <c r="G150" s="713"/>
      <c r="H150" s="713"/>
      <c r="I150" s="714"/>
      <c r="J150" s="25">
        <v>100</v>
      </c>
      <c r="K150" s="25">
        <v>100</v>
      </c>
      <c r="L150" s="113"/>
    </row>
    <row r="151" spans="1:13">
      <c r="A151" s="158"/>
      <c r="B151" s="102"/>
      <c r="C151" s="102"/>
      <c r="D151" s="102"/>
      <c r="E151" s="102" t="s">
        <v>74</v>
      </c>
      <c r="F151" s="757" t="s">
        <v>75</v>
      </c>
      <c r="G151" s="79"/>
      <c r="H151" s="79"/>
      <c r="I151" s="80"/>
      <c r="J151" s="25"/>
      <c r="K151" s="25">
        <v>5500</v>
      </c>
      <c r="L151" s="90"/>
    </row>
    <row r="152" spans="1:13">
      <c r="A152" s="158"/>
      <c r="B152" s="102"/>
      <c r="C152" s="102"/>
      <c r="D152" s="102"/>
      <c r="E152" s="102"/>
      <c r="F152" s="757"/>
      <c r="G152" s="768" t="s">
        <v>314</v>
      </c>
      <c r="H152" s="768"/>
      <c r="I152" s="769"/>
      <c r="J152" s="92">
        <v>5000</v>
      </c>
      <c r="K152" s="81"/>
      <c r="L152" s="91"/>
      <c r="M152" s="418"/>
    </row>
    <row r="153" spans="1:13" ht="14.25" hidden="1" customHeight="1">
      <c r="A153" s="158"/>
      <c r="B153" s="102"/>
      <c r="C153" s="102"/>
      <c r="D153" s="102"/>
      <c r="E153" s="102"/>
      <c r="F153" s="757"/>
      <c r="G153" s="768" t="s">
        <v>317</v>
      </c>
      <c r="H153" s="768"/>
      <c r="I153" s="769"/>
      <c r="J153" s="92"/>
      <c r="K153" s="81"/>
      <c r="L153" s="91"/>
    </row>
    <row r="154" spans="1:13" ht="21.75" hidden="1" customHeight="1">
      <c r="A154" s="158"/>
      <c r="B154" s="102"/>
      <c r="C154" s="102"/>
      <c r="D154" s="102"/>
      <c r="E154" s="102"/>
      <c r="F154" s="757"/>
      <c r="G154" s="775" t="s">
        <v>348</v>
      </c>
      <c r="H154" s="775"/>
      <c r="I154" s="776"/>
      <c r="J154" s="92"/>
      <c r="K154" s="81"/>
      <c r="L154" s="91"/>
    </row>
    <row r="155" spans="1:13" ht="22.5" customHeight="1">
      <c r="A155" s="158"/>
      <c r="B155" s="102"/>
      <c r="C155" s="102"/>
      <c r="D155" s="102"/>
      <c r="E155" s="102"/>
      <c r="F155" s="757"/>
      <c r="G155" s="775" t="s">
        <v>349</v>
      </c>
      <c r="H155" s="775"/>
      <c r="I155" s="776"/>
      <c r="J155" s="92">
        <v>500</v>
      </c>
      <c r="K155" s="81"/>
      <c r="L155" s="91"/>
      <c r="M155" s="698"/>
    </row>
    <row r="156" spans="1:13" ht="15.75" hidden="1" customHeight="1">
      <c r="A156" s="158"/>
      <c r="B156" s="102"/>
      <c r="C156" s="102"/>
      <c r="D156" s="102"/>
      <c r="E156" s="102" t="s">
        <v>128</v>
      </c>
      <c r="F156" s="763" t="s">
        <v>298</v>
      </c>
      <c r="G156" s="764"/>
      <c r="H156" s="764"/>
      <c r="I156" s="765"/>
      <c r="J156" s="92"/>
      <c r="K156" s="81"/>
      <c r="L156" s="642"/>
    </row>
    <row r="157" spans="1:13" ht="24.75" hidden="1" customHeight="1">
      <c r="A157" s="158"/>
      <c r="B157" s="102"/>
      <c r="C157" s="102"/>
      <c r="D157" s="102"/>
      <c r="E157" s="102"/>
      <c r="F157" s="757"/>
      <c r="G157" s="775" t="s">
        <v>389</v>
      </c>
      <c r="H157" s="775"/>
      <c r="I157" s="776"/>
      <c r="J157" s="92"/>
      <c r="K157" s="81"/>
      <c r="L157" s="91"/>
    </row>
    <row r="158" spans="1:13" ht="24.75" hidden="1" customHeight="1">
      <c r="A158" s="158"/>
      <c r="B158" s="102"/>
      <c r="C158" s="102"/>
      <c r="D158" s="102"/>
      <c r="E158" s="102"/>
      <c r="F158" s="774" t="s">
        <v>659</v>
      </c>
      <c r="G158" s="775"/>
      <c r="H158" s="775"/>
      <c r="I158" s="776"/>
      <c r="J158" s="126"/>
      <c r="K158" s="81"/>
      <c r="L158" s="91"/>
      <c r="M158" s="418"/>
    </row>
    <row r="159" spans="1:13" ht="15.75" hidden="1" customHeight="1">
      <c r="A159" s="158"/>
      <c r="B159" s="102"/>
      <c r="C159" s="102"/>
      <c r="D159" s="102"/>
      <c r="E159" s="102" t="s">
        <v>76</v>
      </c>
      <c r="F159" s="763" t="s">
        <v>390</v>
      </c>
      <c r="G159" s="764"/>
      <c r="H159" s="764"/>
      <c r="I159" s="765"/>
      <c r="J159" s="92"/>
      <c r="K159" s="81"/>
      <c r="L159" s="91"/>
    </row>
    <row r="160" spans="1:13" ht="26.25" hidden="1" customHeight="1" thickBot="1">
      <c r="A160" s="158"/>
      <c r="B160" s="102"/>
      <c r="C160" s="102"/>
      <c r="D160" s="102"/>
      <c r="E160" s="102"/>
      <c r="F160" s="757"/>
      <c r="G160" s="775" t="s">
        <v>391</v>
      </c>
      <c r="H160" s="775"/>
      <c r="I160" s="776"/>
      <c r="J160" s="92"/>
      <c r="K160" s="81"/>
      <c r="L160" s="91"/>
    </row>
    <row r="161" spans="1:18">
      <c r="A161" s="158"/>
      <c r="B161" s="102"/>
      <c r="C161" s="102"/>
      <c r="D161" s="102"/>
      <c r="E161" s="102" t="s">
        <v>80</v>
      </c>
      <c r="F161" s="712" t="s">
        <v>536</v>
      </c>
      <c r="G161" s="79"/>
      <c r="H161" s="79"/>
      <c r="I161" s="80"/>
      <c r="J161" s="351">
        <v>200000</v>
      </c>
      <c r="K161" s="127"/>
      <c r="L161" s="642">
        <v>200000</v>
      </c>
      <c r="O161" s="691"/>
      <c r="P161" s="691"/>
      <c r="Q161" s="691"/>
      <c r="R161" s="691"/>
    </row>
    <row r="162" spans="1:18">
      <c r="A162" s="158"/>
      <c r="B162" s="102"/>
      <c r="C162" s="102"/>
      <c r="D162" s="102"/>
      <c r="E162" s="102" t="s">
        <v>295</v>
      </c>
      <c r="F162" s="712" t="s">
        <v>656</v>
      </c>
      <c r="G162" s="79"/>
      <c r="H162" s="79"/>
      <c r="I162" s="80"/>
      <c r="J162" s="680"/>
      <c r="K162" s="127"/>
      <c r="L162" s="642">
        <v>2500</v>
      </c>
    </row>
    <row r="163" spans="1:18">
      <c r="A163" s="158"/>
      <c r="B163" s="102"/>
      <c r="C163" s="102"/>
      <c r="D163" s="102"/>
      <c r="E163" s="102"/>
      <c r="F163" s="712"/>
      <c r="G163" s="79" t="s">
        <v>681</v>
      </c>
      <c r="H163" s="79"/>
      <c r="I163" s="80"/>
      <c r="J163" s="126">
        <v>800</v>
      </c>
      <c r="K163" s="127"/>
      <c r="L163" s="642"/>
      <c r="M163" s="418"/>
    </row>
    <row r="164" spans="1:18" ht="15" thickBot="1">
      <c r="A164" s="158"/>
      <c r="B164" s="102"/>
      <c r="C164" s="102"/>
      <c r="D164" s="102"/>
      <c r="E164" s="102"/>
      <c r="F164" s="767" t="s">
        <v>682</v>
      </c>
      <c r="G164" s="768"/>
      <c r="H164" s="768"/>
      <c r="I164" s="769"/>
      <c r="J164" s="126">
        <v>1700</v>
      </c>
      <c r="K164" s="127"/>
      <c r="L164" s="642"/>
      <c r="M164" s="418"/>
    </row>
    <row r="165" spans="1:18" ht="14.25" hidden="1" customHeight="1">
      <c r="A165" s="158"/>
      <c r="B165" s="102"/>
      <c r="C165" s="102"/>
      <c r="D165" s="102"/>
      <c r="E165" s="102" t="s">
        <v>82</v>
      </c>
      <c r="F165" s="800" t="s">
        <v>83</v>
      </c>
      <c r="G165" s="801"/>
      <c r="H165" s="801"/>
      <c r="I165" s="802"/>
      <c r="J165" s="126"/>
      <c r="K165" s="127"/>
      <c r="L165" s="642"/>
    </row>
    <row r="166" spans="1:18" ht="14.25" hidden="1" customHeight="1">
      <c r="A166" s="158"/>
      <c r="B166" s="102"/>
      <c r="C166" s="102"/>
      <c r="D166" s="102"/>
      <c r="E166" s="102" t="s">
        <v>84</v>
      </c>
      <c r="F166" s="713" t="s">
        <v>121</v>
      </c>
      <c r="G166" s="79"/>
      <c r="H166" s="79"/>
      <c r="I166" s="80"/>
      <c r="J166" s="126"/>
      <c r="K166" s="127"/>
      <c r="L166" s="642"/>
    </row>
    <row r="167" spans="1:18" ht="23.25" hidden="1" customHeight="1" thickBot="1">
      <c r="A167" s="158"/>
      <c r="B167" s="102"/>
      <c r="C167" s="102"/>
      <c r="D167" s="102"/>
      <c r="E167" s="102"/>
      <c r="F167" s="757"/>
      <c r="G167" s="775" t="s">
        <v>392</v>
      </c>
      <c r="H167" s="775"/>
      <c r="I167" s="776"/>
      <c r="J167" s="126"/>
      <c r="K167" s="127"/>
      <c r="L167" s="642"/>
    </row>
    <row r="168" spans="1:18" ht="21.75" hidden="1" customHeight="1" thickBot="1">
      <c r="A168" s="158"/>
      <c r="B168" s="102"/>
      <c r="C168" s="102"/>
      <c r="D168" s="102"/>
      <c r="E168" s="102"/>
      <c r="F168" s="757"/>
      <c r="G168" s="775" t="s">
        <v>393</v>
      </c>
      <c r="H168" s="775"/>
      <c r="I168" s="776"/>
      <c r="J168" s="126"/>
      <c r="K168" s="127"/>
      <c r="L168" s="642"/>
    </row>
    <row r="169" spans="1:18" ht="24" hidden="1" customHeight="1" thickBot="1">
      <c r="A169" s="102"/>
      <c r="B169" s="102"/>
      <c r="C169" s="102"/>
      <c r="D169" s="102"/>
      <c r="E169" s="102"/>
      <c r="F169" s="770" t="s">
        <v>657</v>
      </c>
      <c r="G169" s="771"/>
      <c r="H169" s="771"/>
      <c r="I169" s="772"/>
      <c r="J169" s="126"/>
      <c r="K169" s="127"/>
      <c r="L169" s="643"/>
    </row>
    <row r="170" spans="1:18" ht="15" thickBot="1">
      <c r="A170" s="258"/>
      <c r="B170" s="259"/>
      <c r="C170" s="259"/>
      <c r="D170" s="259"/>
      <c r="E170" s="259"/>
      <c r="F170" s="261"/>
      <c r="G170" s="261"/>
      <c r="H170" s="749" t="s">
        <v>86</v>
      </c>
      <c r="I170" s="293"/>
      <c r="J170" s="308">
        <f>SUM(J113:J169)</f>
        <v>1277357.8</v>
      </c>
      <c r="K170" s="308">
        <f>K113+K114+K115+K117+K122+K132+K138+K143+K145+K147+K150+K151</f>
        <v>1074857.8</v>
      </c>
      <c r="L170" s="307">
        <f>SUM(L113:L168)</f>
        <v>202500</v>
      </c>
    </row>
    <row r="171" spans="1:18" ht="14.25" hidden="1" customHeight="1">
      <c r="A171" s="673"/>
      <c r="B171" s="673"/>
      <c r="C171" s="673"/>
      <c r="D171" s="673"/>
      <c r="E171" s="673"/>
      <c r="F171" s="681"/>
      <c r="G171" s="681"/>
      <c r="H171" s="681"/>
      <c r="I171" s="681"/>
      <c r="J171" s="166"/>
      <c r="K171" s="187"/>
      <c r="L171" s="187"/>
    </row>
    <row r="172" spans="1:18" ht="13.5" customHeight="1" thickBot="1">
      <c r="A172" s="728"/>
      <c r="B172" s="172"/>
      <c r="C172" s="759" t="s">
        <v>122</v>
      </c>
      <c r="D172" s="759"/>
      <c r="E172" s="720"/>
      <c r="F172" s="720"/>
      <c r="G172" s="720"/>
      <c r="H172" s="720"/>
      <c r="I172" s="720"/>
      <c r="J172" s="720"/>
      <c r="K172" s="766">
        <v>900432545037</v>
      </c>
      <c r="L172" s="766"/>
    </row>
    <row r="173" spans="1:18" ht="15" thickBot="1">
      <c r="A173" s="139" t="s">
        <v>1</v>
      </c>
      <c r="B173" s="140" t="s">
        <v>2</v>
      </c>
      <c r="C173" s="140" t="s">
        <v>3</v>
      </c>
      <c r="D173" s="140"/>
      <c r="E173" s="140" t="s">
        <v>4</v>
      </c>
      <c r="F173" s="701" t="s">
        <v>5</v>
      </c>
      <c r="G173" s="741"/>
      <c r="H173" s="741"/>
      <c r="I173" s="742"/>
      <c r="J173" s="144" t="s">
        <v>6</v>
      </c>
      <c r="K173" s="145" t="s">
        <v>7</v>
      </c>
      <c r="L173" s="146" t="s">
        <v>8</v>
      </c>
    </row>
    <row r="174" spans="1:18" ht="15" thickBot="1">
      <c r="A174" s="258" t="s">
        <v>123</v>
      </c>
      <c r="B174" s="259" t="s">
        <v>124</v>
      </c>
      <c r="C174" s="259" t="s">
        <v>10</v>
      </c>
      <c r="D174" s="259" t="s">
        <v>248</v>
      </c>
      <c r="E174" s="259" t="s">
        <v>11</v>
      </c>
      <c r="F174" s="903" t="s">
        <v>336</v>
      </c>
      <c r="G174" s="904"/>
      <c r="H174" s="904"/>
      <c r="I174" s="905"/>
      <c r="J174" s="452">
        <v>28800</v>
      </c>
      <c r="K174" s="453">
        <v>28800</v>
      </c>
      <c r="L174" s="313"/>
      <c r="M174" s="418"/>
    </row>
    <row r="175" spans="1:18" ht="15" thickBot="1">
      <c r="A175" s="258"/>
      <c r="B175" s="259"/>
      <c r="C175" s="259"/>
      <c r="D175" s="259"/>
      <c r="E175" s="644" t="s">
        <v>17</v>
      </c>
      <c r="F175" s="879" t="s">
        <v>18</v>
      </c>
      <c r="G175" s="830"/>
      <c r="H175" s="830"/>
      <c r="I175" s="880"/>
      <c r="J175" s="645"/>
      <c r="K175" s="453">
        <v>18000</v>
      </c>
      <c r="L175" s="313"/>
      <c r="M175" s="418"/>
    </row>
    <row r="176" spans="1:18" ht="15" thickBot="1">
      <c r="A176" s="165"/>
      <c r="B176" s="115"/>
      <c r="C176" s="115"/>
      <c r="D176" s="115"/>
      <c r="E176" s="115"/>
      <c r="F176" s="214"/>
      <c r="G176" s="812" t="s">
        <v>620</v>
      </c>
      <c r="H176" s="812"/>
      <c r="I176" s="813"/>
      <c r="J176" s="187">
        <v>18000</v>
      </c>
      <c r="K176" s="194"/>
      <c r="L176" s="213"/>
      <c r="M176" s="418"/>
    </row>
    <row r="177" spans="1:18" ht="15" thickBot="1">
      <c r="A177" s="258"/>
      <c r="B177" s="259"/>
      <c r="C177" s="259"/>
      <c r="D177" s="259"/>
      <c r="E177" s="259" t="s">
        <v>48</v>
      </c>
      <c r="F177" s="748" t="s">
        <v>109</v>
      </c>
      <c r="G177" s="749"/>
      <c r="H177" s="749"/>
      <c r="I177" s="750"/>
      <c r="J177" s="682">
        <v>2000</v>
      </c>
      <c r="K177" s="296">
        <v>2000</v>
      </c>
      <c r="L177" s="313"/>
      <c r="M177" s="418"/>
    </row>
    <row r="178" spans="1:18" ht="15" thickBot="1">
      <c r="A178" s="165"/>
      <c r="B178" s="115"/>
      <c r="C178" s="115"/>
      <c r="D178" s="115"/>
      <c r="E178" s="115" t="s">
        <v>51</v>
      </c>
      <c r="F178" s="214" t="s">
        <v>52</v>
      </c>
      <c r="G178" s="162"/>
      <c r="H178" s="162"/>
      <c r="I178" s="163"/>
      <c r="J178" s="646"/>
      <c r="K178" s="167">
        <v>5000</v>
      </c>
      <c r="L178" s="213"/>
      <c r="M178" s="418"/>
    </row>
    <row r="179" spans="1:18" ht="15.75" customHeight="1" thickBot="1">
      <c r="A179" s="258"/>
      <c r="B179" s="259"/>
      <c r="C179" s="259"/>
      <c r="D179" s="259"/>
      <c r="E179" s="259"/>
      <c r="F179" s="749"/>
      <c r="G179" s="881" t="s">
        <v>621</v>
      </c>
      <c r="H179" s="881"/>
      <c r="I179" s="882"/>
      <c r="J179" s="647">
        <v>5000</v>
      </c>
      <c r="K179" s="296"/>
      <c r="L179" s="313"/>
      <c r="M179" s="418"/>
    </row>
    <row r="180" spans="1:18" ht="15" thickBot="1">
      <c r="A180" s="258"/>
      <c r="B180" s="259"/>
      <c r="C180" s="259"/>
      <c r="D180" s="259"/>
      <c r="E180" s="259"/>
      <c r="F180" s="261"/>
      <c r="G180" s="261"/>
      <c r="H180" s="749" t="s">
        <v>86</v>
      </c>
      <c r="I180" s="293"/>
      <c r="J180" s="270">
        <f>SUM(J174:J179)</f>
        <v>53800</v>
      </c>
      <c r="K180" s="270">
        <f>SUM(K174:K178)</f>
        <v>53800</v>
      </c>
      <c r="L180" s="271">
        <f>SUM(L174:L178)</f>
        <v>0</v>
      </c>
      <c r="M180" s="418"/>
    </row>
    <row r="181" spans="1:18" ht="16.5" hidden="1" customHeight="1" thickBot="1">
      <c r="A181" s="172"/>
      <c r="B181" s="172"/>
      <c r="C181" s="720" t="s">
        <v>125</v>
      </c>
      <c r="D181" s="720"/>
      <c r="E181" s="720"/>
      <c r="F181" s="720"/>
      <c r="G181" s="720"/>
      <c r="H181" s="720"/>
      <c r="I181" s="720"/>
      <c r="J181" s="720"/>
      <c r="K181" s="762">
        <v>900432672013</v>
      </c>
      <c r="L181" s="762"/>
    </row>
    <row r="182" spans="1:18" ht="14.25" hidden="1" customHeight="1" thickBot="1">
      <c r="A182" s="139" t="s">
        <v>1</v>
      </c>
      <c r="B182" s="140" t="s">
        <v>2</v>
      </c>
      <c r="C182" s="140" t="s">
        <v>3</v>
      </c>
      <c r="D182" s="140"/>
      <c r="E182" s="140" t="s">
        <v>4</v>
      </c>
      <c r="F182" s="701" t="s">
        <v>5</v>
      </c>
      <c r="G182" s="741"/>
      <c r="H182" s="741"/>
      <c r="I182" s="742"/>
      <c r="J182" s="144" t="s">
        <v>6</v>
      </c>
      <c r="K182" s="145" t="s">
        <v>7</v>
      </c>
      <c r="L182" s="146" t="s">
        <v>8</v>
      </c>
    </row>
    <row r="183" spans="1:18" ht="17.25" hidden="1" customHeight="1">
      <c r="A183" s="538" t="s">
        <v>123</v>
      </c>
      <c r="B183" s="538" t="s">
        <v>124</v>
      </c>
      <c r="C183" s="538" t="s">
        <v>126</v>
      </c>
      <c r="D183" s="538"/>
      <c r="E183" s="538" t="s">
        <v>128</v>
      </c>
      <c r="F183" s="829" t="s">
        <v>137</v>
      </c>
      <c r="G183" s="830"/>
      <c r="H183" s="830"/>
      <c r="I183" s="831"/>
      <c r="J183" s="175"/>
      <c r="K183" s="176"/>
      <c r="L183" s="176"/>
    </row>
    <row r="184" spans="1:18" ht="23.25" hidden="1" customHeight="1">
      <c r="A184" s="740"/>
      <c r="B184" s="740"/>
      <c r="C184" s="740"/>
      <c r="D184" s="740"/>
      <c r="E184" s="740"/>
      <c r="F184" s="774" t="s">
        <v>645</v>
      </c>
      <c r="G184" s="775"/>
      <c r="H184" s="775"/>
      <c r="I184" s="776"/>
      <c r="J184" s="125"/>
      <c r="K184" s="177"/>
      <c r="L184" s="177"/>
    </row>
    <row r="185" spans="1:18" ht="24" hidden="1" customHeight="1">
      <c r="A185" s="740"/>
      <c r="B185" s="740"/>
      <c r="C185" s="740"/>
      <c r="D185" s="740"/>
      <c r="E185" s="740"/>
      <c r="F185" s="774" t="s">
        <v>646</v>
      </c>
      <c r="G185" s="775"/>
      <c r="H185" s="775"/>
      <c r="I185" s="776"/>
      <c r="J185" s="125"/>
      <c r="K185" s="177"/>
      <c r="L185" s="177"/>
    </row>
    <row r="186" spans="1:18" ht="23.25" hidden="1" customHeight="1">
      <c r="A186" s="740"/>
      <c r="B186" s="740"/>
      <c r="C186" s="740"/>
      <c r="D186" s="740"/>
      <c r="E186" s="740"/>
      <c r="F186" s="774" t="s">
        <v>647</v>
      </c>
      <c r="G186" s="775"/>
      <c r="H186" s="775"/>
      <c r="I186" s="776"/>
      <c r="J186" s="125"/>
      <c r="K186" s="177"/>
      <c r="L186" s="177"/>
    </row>
    <row r="187" spans="1:18" ht="22.5" hidden="1" customHeight="1">
      <c r="A187" s="740"/>
      <c r="B187" s="740"/>
      <c r="C187" s="740"/>
      <c r="D187" s="740"/>
      <c r="E187" s="740"/>
      <c r="F187" s="774" t="s">
        <v>648</v>
      </c>
      <c r="G187" s="775"/>
      <c r="H187" s="775"/>
      <c r="I187" s="776"/>
      <c r="J187" s="125"/>
      <c r="K187" s="177"/>
      <c r="L187" s="177"/>
    </row>
    <row r="188" spans="1:18" ht="14.25" hidden="1" customHeight="1">
      <c r="A188" s="102"/>
      <c r="B188" s="102"/>
      <c r="C188" s="102"/>
      <c r="D188" s="197"/>
      <c r="E188" s="197"/>
      <c r="F188" s="767" t="s">
        <v>394</v>
      </c>
      <c r="G188" s="768"/>
      <c r="H188" s="768"/>
      <c r="I188" s="769"/>
      <c r="J188" s="92"/>
      <c r="K188" s="81"/>
      <c r="L188" s="127"/>
    </row>
    <row r="189" spans="1:18" ht="23.25" hidden="1" customHeight="1" thickBot="1">
      <c r="A189" s="102"/>
      <c r="B189" s="102"/>
      <c r="C189" s="102"/>
      <c r="D189" s="197"/>
      <c r="E189" s="197"/>
      <c r="F189" s="774" t="s">
        <v>703</v>
      </c>
      <c r="G189" s="775"/>
      <c r="H189" s="775"/>
      <c r="I189" s="776"/>
      <c r="J189" s="92"/>
      <c r="K189" s="81"/>
      <c r="L189" s="127"/>
      <c r="M189" s="418"/>
    </row>
    <row r="190" spans="1:18" ht="27.75" hidden="1" customHeight="1">
      <c r="A190" s="102"/>
      <c r="B190" s="102"/>
      <c r="C190" s="102"/>
      <c r="D190" s="197"/>
      <c r="E190" s="197" t="s">
        <v>76</v>
      </c>
      <c r="F190" s="763" t="s">
        <v>390</v>
      </c>
      <c r="G190" s="764"/>
      <c r="H190" s="764"/>
      <c r="I190" s="765"/>
      <c r="J190" s="92"/>
      <c r="K190" s="81"/>
      <c r="L190" s="127"/>
    </row>
    <row r="191" spans="1:18" ht="24.75" hidden="1" customHeight="1">
      <c r="A191" s="102"/>
      <c r="B191" s="102"/>
      <c r="C191" s="102"/>
      <c r="D191" s="197"/>
      <c r="E191" s="197"/>
      <c r="F191" s="774" t="s">
        <v>686</v>
      </c>
      <c r="G191" s="775"/>
      <c r="H191" s="775"/>
      <c r="I191" s="776"/>
      <c r="J191" s="126"/>
      <c r="K191" s="127"/>
      <c r="L191" s="127"/>
      <c r="M191" s="418"/>
      <c r="N191" s="778"/>
      <c r="O191" s="778"/>
      <c r="P191" s="778"/>
      <c r="Q191" s="778"/>
      <c r="R191" s="778"/>
    </row>
    <row r="192" spans="1:18" ht="14.25" hidden="1" customHeight="1">
      <c r="A192" s="102"/>
      <c r="B192" s="102"/>
      <c r="C192" s="102"/>
      <c r="D192" s="197"/>
      <c r="E192" s="740" t="s">
        <v>84</v>
      </c>
      <c r="F192" s="713" t="s">
        <v>121</v>
      </c>
      <c r="G192" s="79"/>
      <c r="H192" s="79"/>
      <c r="I192" s="80"/>
      <c r="J192" s="126"/>
      <c r="K192" s="127"/>
      <c r="L192" s="127"/>
    </row>
    <row r="193" spans="1:12" ht="24.75" hidden="1" customHeight="1">
      <c r="A193" s="102"/>
      <c r="B193" s="102"/>
      <c r="C193" s="102"/>
      <c r="D193" s="197"/>
      <c r="E193" s="740"/>
      <c r="F193" s="774" t="s">
        <v>396</v>
      </c>
      <c r="G193" s="775"/>
      <c r="H193" s="775"/>
      <c r="I193" s="776"/>
      <c r="J193" s="126"/>
      <c r="K193" s="127"/>
      <c r="L193" s="127"/>
    </row>
    <row r="194" spans="1:12" ht="21" hidden="1" customHeight="1" thickBot="1">
      <c r="A194" s="102"/>
      <c r="B194" s="102"/>
      <c r="C194" s="102"/>
      <c r="D194" s="197"/>
      <c r="E194" s="102"/>
      <c r="F194" s="770" t="s">
        <v>397</v>
      </c>
      <c r="G194" s="771"/>
      <c r="H194" s="771"/>
      <c r="I194" s="772"/>
      <c r="J194" s="126"/>
      <c r="K194" s="127"/>
      <c r="L194" s="127"/>
    </row>
    <row r="195" spans="1:12" ht="15" hidden="1" customHeight="1" thickBot="1">
      <c r="A195" s="258"/>
      <c r="B195" s="259"/>
      <c r="C195" s="259"/>
      <c r="D195" s="709"/>
      <c r="E195" s="709"/>
      <c r="F195" s="310"/>
      <c r="G195" s="311"/>
      <c r="H195" s="749" t="s">
        <v>86</v>
      </c>
      <c r="I195" s="293"/>
      <c r="J195" s="308">
        <f>SUM(J182:J194)</f>
        <v>0</v>
      </c>
      <c r="K195" s="308">
        <f>SUM(K182:K192)</f>
        <v>0</v>
      </c>
      <c r="L195" s="307">
        <f>SUM(L182:L192)</f>
        <v>0</v>
      </c>
    </row>
    <row r="196" spans="1:12" ht="18" hidden="1" customHeight="1" thickBot="1">
      <c r="A196" s="172"/>
      <c r="B196" s="172"/>
      <c r="C196" s="720" t="s">
        <v>125</v>
      </c>
      <c r="D196" s="720"/>
      <c r="E196" s="720"/>
      <c r="F196" s="777" t="s">
        <v>342</v>
      </c>
      <c r="G196" s="777"/>
      <c r="H196" s="777"/>
      <c r="I196" s="777"/>
      <c r="J196" s="720"/>
      <c r="K196" s="762">
        <v>900432001171</v>
      </c>
      <c r="L196" s="762"/>
    </row>
    <row r="197" spans="1:12" ht="15" hidden="1" customHeight="1" thickBot="1">
      <c r="A197" s="139" t="s">
        <v>1</v>
      </c>
      <c r="B197" s="140" t="s">
        <v>2</v>
      </c>
      <c r="C197" s="140" t="s">
        <v>3</v>
      </c>
      <c r="D197" s="140"/>
      <c r="E197" s="140" t="s">
        <v>4</v>
      </c>
      <c r="F197" s="701" t="s">
        <v>5</v>
      </c>
      <c r="G197" s="741"/>
      <c r="H197" s="741"/>
      <c r="I197" s="742"/>
      <c r="J197" s="144" t="s">
        <v>6</v>
      </c>
      <c r="K197" s="145" t="s">
        <v>7</v>
      </c>
      <c r="L197" s="146" t="s">
        <v>8</v>
      </c>
    </row>
    <row r="198" spans="1:12" ht="27.75" hidden="1" customHeight="1">
      <c r="A198" s="677" t="s">
        <v>123</v>
      </c>
      <c r="B198" s="677" t="s">
        <v>124</v>
      </c>
      <c r="C198" s="677" t="s">
        <v>126</v>
      </c>
      <c r="D198" s="677"/>
      <c r="E198" s="678" t="s">
        <v>76</v>
      </c>
      <c r="F198" s="763" t="s">
        <v>390</v>
      </c>
      <c r="G198" s="764"/>
      <c r="H198" s="764"/>
      <c r="I198" s="765"/>
      <c r="J198" s="175"/>
      <c r="K198" s="176"/>
      <c r="L198" s="176"/>
    </row>
    <row r="199" spans="1:12" ht="23.25" hidden="1" customHeight="1" thickBot="1">
      <c r="A199" s="740"/>
      <c r="B199" s="740"/>
      <c r="C199" s="740"/>
      <c r="D199" s="740"/>
      <c r="E199" s="740"/>
      <c r="F199" s="774" t="s">
        <v>686</v>
      </c>
      <c r="G199" s="775"/>
      <c r="H199" s="775"/>
      <c r="I199" s="776"/>
      <c r="J199" s="125"/>
      <c r="K199" s="177"/>
      <c r="L199" s="177"/>
    </row>
    <row r="200" spans="1:12" ht="15" hidden="1" customHeight="1" thickBot="1">
      <c r="A200" s="258"/>
      <c r="B200" s="259"/>
      <c r="C200" s="259"/>
      <c r="D200" s="709"/>
      <c r="E200" s="709"/>
      <c r="F200" s="310"/>
      <c r="G200" s="311"/>
      <c r="H200" s="749" t="s">
        <v>86</v>
      </c>
      <c r="I200" s="293"/>
      <c r="J200" s="308">
        <f>SUM(J197:J199)</f>
        <v>0</v>
      </c>
      <c r="K200" s="308">
        <f>SUM(K197:K199)</f>
        <v>0</v>
      </c>
      <c r="L200" s="307">
        <f>SUM(L197:L199)</f>
        <v>0</v>
      </c>
    </row>
    <row r="201" spans="1:12" ht="18" hidden="1" customHeight="1" thickBot="1">
      <c r="A201" s="172"/>
      <c r="B201" s="172"/>
      <c r="C201" s="759" t="s">
        <v>129</v>
      </c>
      <c r="D201" s="759"/>
      <c r="E201" s="720"/>
      <c r="F201" s="720"/>
      <c r="G201" s="720"/>
      <c r="H201" s="720"/>
      <c r="I201" s="720"/>
      <c r="J201" s="720"/>
      <c r="K201" s="766">
        <v>900432300045</v>
      </c>
      <c r="L201" s="766"/>
    </row>
    <row r="202" spans="1:12" ht="15" hidden="1" customHeight="1" thickBot="1">
      <c r="A202" s="139" t="s">
        <v>1</v>
      </c>
      <c r="B202" s="140" t="s">
        <v>2</v>
      </c>
      <c r="C202" s="140" t="s">
        <v>3</v>
      </c>
      <c r="D202" s="140"/>
      <c r="E202" s="140" t="s">
        <v>4</v>
      </c>
      <c r="F202" s="701" t="s">
        <v>5</v>
      </c>
      <c r="G202" s="741"/>
      <c r="H202" s="741"/>
      <c r="I202" s="742"/>
      <c r="J202" s="144" t="s">
        <v>6</v>
      </c>
      <c r="K202" s="145" t="s">
        <v>7</v>
      </c>
      <c r="L202" s="146" t="s">
        <v>8</v>
      </c>
    </row>
    <row r="203" spans="1:12" ht="14.25" hidden="1" customHeight="1">
      <c r="A203" s="151" t="s">
        <v>123</v>
      </c>
      <c r="B203" s="538" t="s">
        <v>87</v>
      </c>
      <c r="C203" s="538" t="s">
        <v>124</v>
      </c>
      <c r="D203" s="538" t="s">
        <v>249</v>
      </c>
      <c r="E203" s="538" t="s">
        <v>128</v>
      </c>
      <c r="F203" s="721" t="s">
        <v>131</v>
      </c>
      <c r="G203" s="722"/>
      <c r="H203" s="722"/>
      <c r="I203" s="723"/>
      <c r="J203" s="95"/>
      <c r="K203" s="105"/>
      <c r="L203" s="26"/>
    </row>
    <row r="204" spans="1:12" ht="14.25" hidden="1" customHeight="1">
      <c r="A204" s="151"/>
      <c r="B204" s="538"/>
      <c r="C204" s="538"/>
      <c r="D204" s="740"/>
      <c r="E204" s="740"/>
      <c r="F204" s="760"/>
      <c r="G204" s="767" t="s">
        <v>410</v>
      </c>
      <c r="H204" s="768"/>
      <c r="I204" s="769"/>
      <c r="J204" s="212"/>
      <c r="K204" s="167"/>
      <c r="L204" s="213"/>
    </row>
    <row r="205" spans="1:12" ht="14.25" hidden="1" customHeight="1">
      <c r="A205" s="151"/>
      <c r="B205" s="538"/>
      <c r="C205" s="538"/>
      <c r="D205" s="740"/>
      <c r="E205" s="740"/>
      <c r="F205" s="760"/>
      <c r="G205" s="767" t="s">
        <v>398</v>
      </c>
      <c r="H205" s="768"/>
      <c r="I205" s="769"/>
      <c r="J205" s="103"/>
      <c r="K205" s="25"/>
      <c r="L205" s="160"/>
    </row>
    <row r="206" spans="1:12" ht="14.25" hidden="1" customHeight="1">
      <c r="A206" s="151"/>
      <c r="B206" s="538"/>
      <c r="C206" s="538"/>
      <c r="D206" s="740"/>
      <c r="E206" s="740"/>
      <c r="F206" s="760"/>
      <c r="G206" s="767" t="s">
        <v>399</v>
      </c>
      <c r="H206" s="768"/>
      <c r="I206" s="769"/>
      <c r="J206" s="24"/>
      <c r="K206" s="25"/>
      <c r="L206" s="26"/>
    </row>
    <row r="207" spans="1:12" ht="14.25" hidden="1" customHeight="1">
      <c r="A207" s="151"/>
      <c r="B207" s="538"/>
      <c r="C207" s="538"/>
      <c r="D207" s="740"/>
      <c r="E207" s="740"/>
      <c r="F207" s="760"/>
      <c r="G207" s="767" t="s">
        <v>450</v>
      </c>
      <c r="H207" s="768"/>
      <c r="I207" s="769"/>
      <c r="J207" s="24"/>
      <c r="K207" s="25"/>
      <c r="L207" s="26"/>
    </row>
    <row r="208" spans="1:12" ht="14.25" hidden="1" customHeight="1">
      <c r="A208" s="151"/>
      <c r="B208" s="538"/>
      <c r="C208" s="538"/>
      <c r="D208" s="740"/>
      <c r="E208" s="740"/>
      <c r="F208" s="712"/>
      <c r="G208" s="767" t="s">
        <v>400</v>
      </c>
      <c r="H208" s="768"/>
      <c r="I208" s="769"/>
      <c r="J208" s="24"/>
      <c r="K208" s="25"/>
      <c r="L208" s="26"/>
    </row>
    <row r="209" spans="1:12" ht="14.25" hidden="1" customHeight="1">
      <c r="A209" s="151"/>
      <c r="B209" s="538"/>
      <c r="C209" s="538"/>
      <c r="D209" s="740"/>
      <c r="E209" s="740"/>
      <c r="F209" s="712"/>
      <c r="G209" s="767" t="s">
        <v>401</v>
      </c>
      <c r="H209" s="768"/>
      <c r="I209" s="769"/>
      <c r="J209" s="24"/>
      <c r="K209" s="25"/>
      <c r="L209" s="26"/>
    </row>
    <row r="210" spans="1:12" ht="14.25" hidden="1" customHeight="1">
      <c r="A210" s="151"/>
      <c r="B210" s="538"/>
      <c r="C210" s="538"/>
      <c r="D210" s="740"/>
      <c r="E210" s="740"/>
      <c r="F210" s="712"/>
      <c r="G210" s="767" t="s">
        <v>402</v>
      </c>
      <c r="H210" s="768"/>
      <c r="I210" s="769"/>
      <c r="J210" s="24"/>
      <c r="K210" s="25"/>
      <c r="L210" s="26"/>
    </row>
    <row r="211" spans="1:12" ht="14.25" hidden="1" customHeight="1">
      <c r="A211" s="151"/>
      <c r="B211" s="538"/>
      <c r="C211" s="538"/>
      <c r="D211" s="538"/>
      <c r="E211" s="538" t="s">
        <v>84</v>
      </c>
      <c r="F211" s="713" t="s">
        <v>132</v>
      </c>
      <c r="G211" s="744"/>
      <c r="H211" s="744"/>
      <c r="I211" s="745"/>
      <c r="J211" s="199"/>
      <c r="K211" s="105"/>
      <c r="L211" s="26"/>
    </row>
    <row r="212" spans="1:12" ht="21.75" hidden="1" customHeight="1">
      <c r="A212" s="22"/>
      <c r="B212" s="740"/>
      <c r="C212" s="740"/>
      <c r="D212" s="740"/>
      <c r="E212" s="740"/>
      <c r="F212" s="774" t="s">
        <v>403</v>
      </c>
      <c r="G212" s="775"/>
      <c r="H212" s="775"/>
      <c r="I212" s="776"/>
      <c r="J212" s="215"/>
      <c r="K212" s="167"/>
      <c r="L212" s="160"/>
    </row>
    <row r="213" spans="1:12" ht="24" hidden="1" customHeight="1" thickBot="1">
      <c r="A213" s="165"/>
      <c r="B213" s="115"/>
      <c r="C213" s="115"/>
      <c r="D213" s="115"/>
      <c r="E213" s="115"/>
      <c r="F213" s="770" t="s">
        <v>404</v>
      </c>
      <c r="G213" s="771"/>
      <c r="H213" s="771"/>
      <c r="I213" s="772"/>
      <c r="J213" s="92"/>
      <c r="K213" s="81"/>
      <c r="L213" s="229"/>
    </row>
    <row r="214" spans="1:12" ht="15" hidden="1" customHeight="1" thickBot="1">
      <c r="A214" s="258"/>
      <c r="B214" s="259"/>
      <c r="C214" s="259"/>
      <c r="D214" s="259"/>
      <c r="E214" s="259"/>
      <c r="F214" s="261"/>
      <c r="G214" s="261"/>
      <c r="H214" s="749" t="s">
        <v>86</v>
      </c>
      <c r="I214" s="293"/>
      <c r="J214" s="270">
        <f>SUM(J202:J213)</f>
        <v>0</v>
      </c>
      <c r="K214" s="270">
        <f>SUM(K202:K213)</f>
        <v>0</v>
      </c>
      <c r="L214" s="271">
        <f>SUM(L202:L213)</f>
        <v>0</v>
      </c>
    </row>
    <row r="215" spans="1:12" ht="26.25" hidden="1" customHeight="1" thickBot="1">
      <c r="A215" s="172"/>
      <c r="B215" s="777" t="s">
        <v>689</v>
      </c>
      <c r="C215" s="777"/>
      <c r="D215" s="777"/>
      <c r="E215" s="777"/>
      <c r="F215" s="777"/>
      <c r="G215" s="777"/>
      <c r="H215" s="777"/>
      <c r="I215" s="777"/>
      <c r="J215" s="720"/>
      <c r="K215" s="766">
        <v>900432000629</v>
      </c>
      <c r="L215" s="766"/>
    </row>
    <row r="216" spans="1:12" ht="15" hidden="1" customHeight="1" thickBot="1">
      <c r="A216" s="139" t="s">
        <v>1</v>
      </c>
      <c r="B216" s="140" t="s">
        <v>2</v>
      </c>
      <c r="C216" s="140" t="s">
        <v>3</v>
      </c>
      <c r="D216" s="140"/>
      <c r="E216" s="140" t="s">
        <v>4</v>
      </c>
      <c r="F216" s="701" t="s">
        <v>5</v>
      </c>
      <c r="G216" s="741"/>
      <c r="H216" s="741"/>
      <c r="I216" s="742"/>
      <c r="J216" s="144" t="s">
        <v>6</v>
      </c>
      <c r="K216" s="145" t="s">
        <v>7</v>
      </c>
      <c r="L216" s="146" t="s">
        <v>8</v>
      </c>
    </row>
    <row r="217" spans="1:12" ht="15" hidden="1" customHeight="1">
      <c r="A217" s="151" t="s">
        <v>123</v>
      </c>
      <c r="B217" s="538" t="s">
        <v>87</v>
      </c>
      <c r="C217" s="538" t="s">
        <v>124</v>
      </c>
      <c r="D217" s="538" t="s">
        <v>249</v>
      </c>
      <c r="E217" s="538" t="s">
        <v>128</v>
      </c>
      <c r="F217" s="721" t="s">
        <v>131</v>
      </c>
      <c r="G217" s="722"/>
      <c r="H217" s="722"/>
      <c r="I217" s="723"/>
      <c r="J217" s="95"/>
      <c r="K217" s="105"/>
      <c r="L217" s="26"/>
    </row>
    <row r="218" spans="1:12" ht="24.75" hidden="1" customHeight="1" thickBot="1">
      <c r="A218" s="151"/>
      <c r="B218" s="538"/>
      <c r="C218" s="538"/>
      <c r="D218" s="740"/>
      <c r="E218" s="740"/>
      <c r="F218" s="760"/>
      <c r="G218" s="774" t="s">
        <v>690</v>
      </c>
      <c r="H218" s="775"/>
      <c r="I218" s="776"/>
      <c r="J218" s="668"/>
      <c r="K218" s="167"/>
      <c r="L218" s="213"/>
    </row>
    <row r="219" spans="1:12" ht="15" hidden="1" customHeight="1">
      <c r="A219" s="151"/>
      <c r="B219" s="538"/>
      <c r="C219" s="538"/>
      <c r="D219" s="740"/>
      <c r="E219" s="740"/>
      <c r="F219" s="760"/>
      <c r="G219" s="767" t="s">
        <v>398</v>
      </c>
      <c r="H219" s="768"/>
      <c r="I219" s="769"/>
      <c r="J219" s="103"/>
      <c r="K219" s="25"/>
      <c r="L219" s="160"/>
    </row>
    <row r="220" spans="1:12" ht="15" hidden="1" customHeight="1">
      <c r="A220" s="151"/>
      <c r="B220" s="538"/>
      <c r="C220" s="538"/>
      <c r="D220" s="740"/>
      <c r="E220" s="740"/>
      <c r="F220" s="760"/>
      <c r="G220" s="767" t="s">
        <v>399</v>
      </c>
      <c r="H220" s="768"/>
      <c r="I220" s="769"/>
      <c r="J220" s="24"/>
      <c r="K220" s="25"/>
      <c r="L220" s="26"/>
    </row>
    <row r="221" spans="1:12" ht="15" hidden="1" customHeight="1">
      <c r="A221" s="151"/>
      <c r="B221" s="538"/>
      <c r="C221" s="538"/>
      <c r="D221" s="740"/>
      <c r="E221" s="740"/>
      <c r="F221" s="760"/>
      <c r="G221" s="767" t="s">
        <v>450</v>
      </c>
      <c r="H221" s="768"/>
      <c r="I221" s="769"/>
      <c r="J221" s="24"/>
      <c r="K221" s="25"/>
      <c r="L221" s="26"/>
    </row>
    <row r="222" spans="1:12" ht="15" hidden="1" customHeight="1">
      <c r="A222" s="151"/>
      <c r="B222" s="538"/>
      <c r="C222" s="538"/>
      <c r="D222" s="740"/>
      <c r="E222" s="740"/>
      <c r="F222" s="712"/>
      <c r="G222" s="767" t="s">
        <v>400</v>
      </c>
      <c r="H222" s="768"/>
      <c r="I222" s="769"/>
      <c r="J222" s="24"/>
      <c r="K222" s="25"/>
      <c r="L222" s="26"/>
    </row>
    <row r="223" spans="1:12" ht="15" hidden="1" customHeight="1">
      <c r="A223" s="151"/>
      <c r="B223" s="538"/>
      <c r="C223" s="538"/>
      <c r="D223" s="740"/>
      <c r="E223" s="740"/>
      <c r="F223" s="712"/>
      <c r="G223" s="767" t="s">
        <v>401</v>
      </c>
      <c r="H223" s="768"/>
      <c r="I223" s="769"/>
      <c r="J223" s="24"/>
      <c r="K223" s="25"/>
      <c r="L223" s="26"/>
    </row>
    <row r="224" spans="1:12" ht="15" hidden="1" customHeight="1">
      <c r="A224" s="151"/>
      <c r="B224" s="538"/>
      <c r="C224" s="538"/>
      <c r="D224" s="740"/>
      <c r="E224" s="740"/>
      <c r="F224" s="712"/>
      <c r="G224" s="767" t="s">
        <v>402</v>
      </c>
      <c r="H224" s="768"/>
      <c r="I224" s="769"/>
      <c r="J224" s="24"/>
      <c r="K224" s="25"/>
      <c r="L224" s="26"/>
    </row>
    <row r="225" spans="1:13" ht="15" hidden="1" customHeight="1">
      <c r="A225" s="151"/>
      <c r="B225" s="538"/>
      <c r="C225" s="538"/>
      <c r="D225" s="538"/>
      <c r="E225" s="538" t="s">
        <v>84</v>
      </c>
      <c r="F225" s="713" t="s">
        <v>132</v>
      </c>
      <c r="G225" s="744"/>
      <c r="H225" s="744"/>
      <c r="I225" s="745"/>
      <c r="J225" s="199"/>
      <c r="K225" s="105"/>
      <c r="L225" s="26"/>
    </row>
    <row r="226" spans="1:13" ht="15" hidden="1" customHeight="1">
      <c r="A226" s="22"/>
      <c r="B226" s="740"/>
      <c r="C226" s="740"/>
      <c r="D226" s="740"/>
      <c r="E226" s="740"/>
      <c r="F226" s="774" t="s">
        <v>403</v>
      </c>
      <c r="G226" s="775"/>
      <c r="H226" s="775"/>
      <c r="I226" s="776"/>
      <c r="J226" s="215"/>
      <c r="K226" s="167"/>
      <c r="L226" s="160"/>
    </row>
    <row r="227" spans="1:13" ht="15" hidden="1" customHeight="1" thickBot="1">
      <c r="A227" s="165"/>
      <c r="B227" s="115"/>
      <c r="C227" s="115"/>
      <c r="D227" s="115"/>
      <c r="E227" s="115"/>
      <c r="F227" s="770" t="s">
        <v>404</v>
      </c>
      <c r="G227" s="771"/>
      <c r="H227" s="771"/>
      <c r="I227" s="772"/>
      <c r="J227" s="92"/>
      <c r="K227" s="81"/>
      <c r="L227" s="229"/>
    </row>
    <row r="228" spans="1:13" ht="15" hidden="1" customHeight="1" thickBot="1">
      <c r="A228" s="258"/>
      <c r="B228" s="259"/>
      <c r="C228" s="259"/>
      <c r="D228" s="259"/>
      <c r="E228" s="259"/>
      <c r="F228" s="261"/>
      <c r="G228" s="261"/>
      <c r="H228" s="749" t="s">
        <v>86</v>
      </c>
      <c r="I228" s="293"/>
      <c r="J228" s="308">
        <f>SUM(J216:J227)</f>
        <v>0</v>
      </c>
      <c r="K228" s="270">
        <f>SUM(K216:K227)</f>
        <v>0</v>
      </c>
      <c r="L228" s="307">
        <f>SUM(L216:L227)</f>
        <v>0</v>
      </c>
    </row>
    <row r="229" spans="1:13" ht="16.5" customHeight="1" thickBot="1">
      <c r="A229" s="172"/>
      <c r="B229" s="172"/>
      <c r="C229" s="216" t="s">
        <v>133</v>
      </c>
      <c r="D229" s="216"/>
      <c r="E229" s="216"/>
      <c r="F229" s="216"/>
      <c r="G229" s="172"/>
      <c r="H229" s="172"/>
      <c r="I229" s="172"/>
      <c r="J229" s="133"/>
      <c r="K229" s="766">
        <v>900432330034</v>
      </c>
      <c r="L229" s="766"/>
    </row>
    <row r="230" spans="1:13" ht="18" customHeight="1" thickBot="1">
      <c r="A230" s="139" t="s">
        <v>1</v>
      </c>
      <c r="B230" s="140" t="s">
        <v>2</v>
      </c>
      <c r="C230" s="140" t="s">
        <v>3</v>
      </c>
      <c r="D230" s="140"/>
      <c r="E230" s="140" t="s">
        <v>4</v>
      </c>
      <c r="F230" s="701" t="s">
        <v>5</v>
      </c>
      <c r="G230" s="741"/>
      <c r="H230" s="741"/>
      <c r="I230" s="742"/>
      <c r="J230" s="144" t="s">
        <v>6</v>
      </c>
      <c r="K230" s="145" t="s">
        <v>7</v>
      </c>
      <c r="L230" s="146" t="s">
        <v>8</v>
      </c>
    </row>
    <row r="231" spans="1:13">
      <c r="A231" s="151" t="s">
        <v>123</v>
      </c>
      <c r="B231" s="538" t="s">
        <v>134</v>
      </c>
      <c r="C231" s="538" t="s">
        <v>10</v>
      </c>
      <c r="D231" s="538" t="s">
        <v>248</v>
      </c>
      <c r="E231" s="538" t="s">
        <v>54</v>
      </c>
      <c r="F231" s="758" t="s">
        <v>448</v>
      </c>
      <c r="G231" s="758"/>
      <c r="H231" s="758"/>
      <c r="I231" s="758"/>
      <c r="J231" s="199"/>
      <c r="K231" s="105">
        <v>30000</v>
      </c>
      <c r="L231" s="111"/>
      <c r="M231" s="418"/>
    </row>
    <row r="232" spans="1:13">
      <c r="A232" s="151"/>
      <c r="B232" s="538"/>
      <c r="C232" s="538"/>
      <c r="D232" s="538"/>
      <c r="E232" s="538"/>
      <c r="F232" s="758"/>
      <c r="G232" s="767" t="s">
        <v>299</v>
      </c>
      <c r="H232" s="768"/>
      <c r="I232" s="769"/>
      <c r="J232" s="199">
        <v>30000</v>
      </c>
      <c r="K232" s="105"/>
      <c r="L232" s="111"/>
      <c r="M232" s="418"/>
    </row>
    <row r="233" spans="1:13" ht="14.25" hidden="1" customHeight="1">
      <c r="A233" s="165"/>
      <c r="B233" s="115"/>
      <c r="C233" s="115"/>
      <c r="D233" s="538"/>
      <c r="E233" s="538" t="s">
        <v>128</v>
      </c>
      <c r="F233" s="721" t="s">
        <v>137</v>
      </c>
      <c r="G233" s="722"/>
      <c r="H233" s="722"/>
      <c r="I233" s="723"/>
      <c r="J233" s="104"/>
      <c r="K233" s="105"/>
      <c r="L233" s="111"/>
    </row>
    <row r="234" spans="1:13" ht="22.5" hidden="1" customHeight="1">
      <c r="A234" s="165"/>
      <c r="B234" s="115"/>
      <c r="C234" s="115"/>
      <c r="D234" s="538"/>
      <c r="E234" s="538"/>
      <c r="F234" s="721"/>
      <c r="G234" s="775" t="s">
        <v>411</v>
      </c>
      <c r="H234" s="775"/>
      <c r="I234" s="776"/>
      <c r="J234" s="104"/>
      <c r="K234" s="105"/>
      <c r="L234" s="111"/>
    </row>
    <row r="235" spans="1:13" ht="24" hidden="1" customHeight="1">
      <c r="A235" s="22"/>
      <c r="B235" s="740"/>
      <c r="C235" s="740"/>
      <c r="D235" s="538"/>
      <c r="E235" s="538"/>
      <c r="F235" s="774" t="s">
        <v>412</v>
      </c>
      <c r="G235" s="775"/>
      <c r="H235" s="775"/>
      <c r="I235" s="776"/>
      <c r="J235" s="104"/>
      <c r="K235" s="105"/>
      <c r="L235" s="111"/>
    </row>
    <row r="236" spans="1:13" ht="14.25" hidden="1" customHeight="1">
      <c r="A236" s="22"/>
      <c r="B236" s="740"/>
      <c r="C236" s="740"/>
      <c r="D236" s="538"/>
      <c r="E236" s="538"/>
      <c r="F236" s="774" t="s">
        <v>405</v>
      </c>
      <c r="G236" s="775"/>
      <c r="H236" s="775"/>
      <c r="I236" s="776"/>
      <c r="J236" s="104"/>
      <c r="K236" s="105"/>
      <c r="L236" s="111"/>
    </row>
    <row r="237" spans="1:13" ht="14.25" hidden="1" customHeight="1">
      <c r="A237" s="22"/>
      <c r="B237" s="740"/>
      <c r="C237" s="740"/>
      <c r="D237" s="538"/>
      <c r="E237" s="538"/>
      <c r="F237" s="774" t="s">
        <v>406</v>
      </c>
      <c r="G237" s="775"/>
      <c r="H237" s="775"/>
      <c r="I237" s="776"/>
      <c r="J237" s="104"/>
      <c r="K237" s="105"/>
      <c r="L237" s="111"/>
    </row>
    <row r="238" spans="1:13" ht="14.25" hidden="1" customHeight="1">
      <c r="A238" s="22"/>
      <c r="B238" s="740"/>
      <c r="C238" s="740"/>
      <c r="D238" s="538"/>
      <c r="E238" s="538"/>
      <c r="F238" s="774" t="s">
        <v>407</v>
      </c>
      <c r="G238" s="775"/>
      <c r="H238" s="775"/>
      <c r="I238" s="776"/>
      <c r="J238" s="104"/>
      <c r="K238" s="105"/>
      <c r="L238" s="111"/>
    </row>
    <row r="239" spans="1:13" ht="14.25" hidden="1" customHeight="1">
      <c r="A239" s="22"/>
      <c r="B239" s="740"/>
      <c r="C239" s="740"/>
      <c r="D239" s="538"/>
      <c r="E239" s="538"/>
      <c r="F239" s="774" t="s">
        <v>408</v>
      </c>
      <c r="G239" s="775"/>
      <c r="H239" s="775"/>
      <c r="I239" s="776"/>
      <c r="J239" s="104"/>
      <c r="K239" s="105"/>
      <c r="L239" s="111"/>
    </row>
    <row r="240" spans="1:13" ht="14.25" hidden="1" customHeight="1">
      <c r="A240" s="22"/>
      <c r="B240" s="740"/>
      <c r="C240" s="740"/>
      <c r="D240" s="538"/>
      <c r="E240" s="538"/>
      <c r="F240" s="774" t="s">
        <v>409</v>
      </c>
      <c r="G240" s="775"/>
      <c r="H240" s="775"/>
      <c r="I240" s="776"/>
      <c r="J240" s="104"/>
      <c r="K240" s="105"/>
      <c r="L240" s="111"/>
    </row>
    <row r="241" spans="1:18" ht="14.25" hidden="1" customHeight="1">
      <c r="A241" s="22"/>
      <c r="B241" s="740"/>
      <c r="C241" s="740"/>
      <c r="D241" s="538"/>
      <c r="E241" s="538"/>
      <c r="F241" s="774" t="s">
        <v>413</v>
      </c>
      <c r="G241" s="775"/>
      <c r="H241" s="775"/>
      <c r="I241" s="776"/>
      <c r="J241" s="104"/>
      <c r="K241" s="105"/>
      <c r="L241" s="111"/>
    </row>
    <row r="242" spans="1:18" ht="14.25" hidden="1" customHeight="1">
      <c r="A242" s="22"/>
      <c r="B242" s="740"/>
      <c r="C242" s="740"/>
      <c r="D242" s="538"/>
      <c r="E242" s="538"/>
      <c r="F242" s="774" t="s">
        <v>414</v>
      </c>
      <c r="G242" s="775"/>
      <c r="H242" s="775"/>
      <c r="I242" s="776"/>
      <c r="J242" s="104"/>
      <c r="K242" s="105"/>
      <c r="L242" s="111"/>
    </row>
    <row r="243" spans="1:18" ht="14.25" customHeight="1">
      <c r="A243" s="22"/>
      <c r="B243" s="740"/>
      <c r="C243" s="740"/>
      <c r="D243" s="740"/>
      <c r="E243" s="740" t="s">
        <v>76</v>
      </c>
      <c r="F243" s="712" t="s">
        <v>138</v>
      </c>
      <c r="G243" s="713"/>
      <c r="H243" s="713"/>
      <c r="I243" s="714"/>
      <c r="J243" s="25"/>
      <c r="K243" s="240"/>
      <c r="L243" s="160">
        <v>619760.19999999995</v>
      </c>
    </row>
    <row r="244" spans="1:18" ht="27.75" customHeight="1">
      <c r="A244" s="740"/>
      <c r="B244" s="740"/>
      <c r="C244" s="740"/>
      <c r="D244" s="740"/>
      <c r="E244" s="538"/>
      <c r="F244" s="848" t="s">
        <v>687</v>
      </c>
      <c r="G244" s="849"/>
      <c r="H244" s="849"/>
      <c r="I244" s="850"/>
      <c r="J244" s="125">
        <v>604760.19999999995</v>
      </c>
      <c r="K244" s="24"/>
      <c r="L244" s="160"/>
      <c r="M244" s="418"/>
      <c r="N244" s="778"/>
      <c r="O244" s="778"/>
      <c r="P244" s="778"/>
      <c r="Q244" s="778"/>
      <c r="R244" s="778"/>
    </row>
    <row r="245" spans="1:18" ht="24" customHeight="1">
      <c r="A245" s="740"/>
      <c r="B245" s="740"/>
      <c r="C245" s="740"/>
      <c r="D245" s="740"/>
      <c r="E245" s="538"/>
      <c r="F245" s="774" t="s">
        <v>699</v>
      </c>
      <c r="G245" s="775"/>
      <c r="H245" s="775"/>
      <c r="I245" s="776"/>
      <c r="J245" s="125">
        <v>15000</v>
      </c>
      <c r="K245" s="107"/>
      <c r="L245" s="160"/>
      <c r="M245" s="418"/>
    </row>
    <row r="246" spans="1:18" ht="21.75" hidden="1" customHeight="1">
      <c r="A246" s="740"/>
      <c r="B246" s="740"/>
      <c r="C246" s="740"/>
      <c r="D246" s="740"/>
      <c r="E246" s="538"/>
      <c r="F246" s="774" t="s">
        <v>624</v>
      </c>
      <c r="G246" s="775"/>
      <c r="H246" s="775"/>
      <c r="I246" s="776"/>
      <c r="J246" s="125"/>
      <c r="K246" s="312"/>
      <c r="L246" s="26"/>
    </row>
    <row r="247" spans="1:18" ht="21.75" hidden="1" customHeight="1">
      <c r="A247" s="740"/>
      <c r="B247" s="740"/>
      <c r="C247" s="740"/>
      <c r="D247" s="740"/>
      <c r="E247" s="538"/>
      <c r="F247" s="774" t="s">
        <v>625</v>
      </c>
      <c r="G247" s="775"/>
      <c r="H247" s="775"/>
      <c r="I247" s="776"/>
      <c r="J247" s="125"/>
      <c r="K247" s="312"/>
      <c r="L247" s="26"/>
    </row>
    <row r="248" spans="1:18" ht="21.75" hidden="1" customHeight="1">
      <c r="A248" s="740"/>
      <c r="B248" s="740"/>
      <c r="C248" s="740"/>
      <c r="D248" s="740"/>
      <c r="E248" s="538"/>
      <c r="F248" s="774" t="s">
        <v>626</v>
      </c>
      <c r="G248" s="775"/>
      <c r="H248" s="775"/>
      <c r="I248" s="776"/>
      <c r="J248" s="125"/>
      <c r="K248" s="312"/>
      <c r="L248" s="26"/>
    </row>
    <row r="249" spans="1:18" ht="21.75" hidden="1" customHeight="1">
      <c r="A249" s="740"/>
      <c r="B249" s="740"/>
      <c r="C249" s="740"/>
      <c r="D249" s="740"/>
      <c r="E249" s="538"/>
      <c r="F249" s="774" t="s">
        <v>627</v>
      </c>
      <c r="G249" s="775"/>
      <c r="H249" s="775"/>
      <c r="I249" s="776"/>
      <c r="J249" s="125"/>
      <c r="K249" s="312"/>
      <c r="L249" s="26"/>
    </row>
    <row r="250" spans="1:18" ht="21.75" hidden="1" customHeight="1">
      <c r="A250" s="740"/>
      <c r="B250" s="740"/>
      <c r="C250" s="740"/>
      <c r="D250" s="740"/>
      <c r="E250" s="538"/>
      <c r="F250" s="774" t="s">
        <v>628</v>
      </c>
      <c r="G250" s="775"/>
      <c r="H250" s="775"/>
      <c r="I250" s="776"/>
      <c r="J250" s="125"/>
      <c r="K250" s="312"/>
      <c r="L250" s="26"/>
    </row>
    <row r="251" spans="1:18" ht="24.75" hidden="1" customHeight="1">
      <c r="A251" s="740"/>
      <c r="B251" s="740"/>
      <c r="C251" s="740"/>
      <c r="D251" s="740"/>
      <c r="E251" s="538"/>
      <c r="F251" s="774" t="s">
        <v>653</v>
      </c>
      <c r="G251" s="775"/>
      <c r="H251" s="775"/>
      <c r="I251" s="776"/>
      <c r="J251" s="405"/>
      <c r="K251" s="105"/>
      <c r="L251" s="160"/>
    </row>
    <row r="252" spans="1:18" ht="14.25" hidden="1" customHeight="1">
      <c r="A252" s="740"/>
      <c r="B252" s="740"/>
      <c r="C252" s="740"/>
      <c r="D252" s="740"/>
      <c r="E252" s="538" t="s">
        <v>84</v>
      </c>
      <c r="F252" s="712" t="s">
        <v>139</v>
      </c>
      <c r="G252" s="712"/>
      <c r="H252" s="712"/>
      <c r="I252" s="760"/>
      <c r="J252" s="103"/>
      <c r="K252" s="25"/>
      <c r="L252" s="160"/>
    </row>
    <row r="253" spans="1:18" ht="23.25" hidden="1" customHeight="1">
      <c r="A253" s="740"/>
      <c r="B253" s="740"/>
      <c r="C253" s="740"/>
      <c r="D253" s="740"/>
      <c r="E253" s="669"/>
      <c r="F253" s="774" t="s">
        <v>662</v>
      </c>
      <c r="G253" s="775"/>
      <c r="H253" s="775"/>
      <c r="I253" s="776"/>
      <c r="J253" s="24"/>
      <c r="K253" s="25"/>
      <c r="L253" s="160"/>
    </row>
    <row r="254" spans="1:18" ht="23.25" hidden="1" customHeight="1">
      <c r="A254" s="740"/>
      <c r="B254" s="740"/>
      <c r="C254" s="740"/>
      <c r="D254" s="740"/>
      <c r="E254" s="669"/>
      <c r="F254" s="774" t="s">
        <v>663</v>
      </c>
      <c r="G254" s="775"/>
      <c r="H254" s="775"/>
      <c r="I254" s="776"/>
      <c r="J254" s="24"/>
      <c r="K254" s="25"/>
      <c r="L254" s="160"/>
    </row>
    <row r="255" spans="1:18" ht="21.75" hidden="1" customHeight="1">
      <c r="A255" s="740"/>
      <c r="B255" s="740"/>
      <c r="C255" s="740"/>
      <c r="D255" s="740"/>
      <c r="E255" s="669"/>
      <c r="F255" s="774" t="s">
        <v>666</v>
      </c>
      <c r="G255" s="775"/>
      <c r="H255" s="775"/>
      <c r="I255" s="776"/>
      <c r="J255" s="24"/>
      <c r="K255" s="25"/>
      <c r="L255" s="160"/>
    </row>
    <row r="256" spans="1:18" ht="22.5" hidden="1" customHeight="1">
      <c r="A256" s="102"/>
      <c r="B256" s="102"/>
      <c r="C256" s="102"/>
      <c r="D256" s="102"/>
      <c r="E256" s="672"/>
      <c r="F256" s="774" t="s">
        <v>667</v>
      </c>
      <c r="G256" s="775"/>
      <c r="H256" s="775"/>
      <c r="I256" s="776"/>
      <c r="J256" s="112"/>
      <c r="K256" s="81"/>
      <c r="L256" s="229"/>
    </row>
    <row r="257" spans="1:13" ht="22.5" hidden="1" customHeight="1">
      <c r="A257" s="740"/>
      <c r="B257" s="740"/>
      <c r="C257" s="740"/>
      <c r="D257" s="740"/>
      <c r="E257" s="740"/>
      <c r="F257" s="774" t="s">
        <v>668</v>
      </c>
      <c r="G257" s="775"/>
      <c r="H257" s="775"/>
      <c r="I257" s="776"/>
      <c r="J257" s="103"/>
      <c r="K257" s="25"/>
      <c r="L257" s="177"/>
    </row>
    <row r="258" spans="1:13" ht="14.45" customHeight="1" thickBot="1">
      <c r="A258" s="292"/>
      <c r="B258" s="260"/>
      <c r="C258" s="260"/>
      <c r="D258" s="260"/>
      <c r="E258" s="260"/>
      <c r="F258" s="469"/>
      <c r="G258" s="221"/>
      <c r="H258" s="221" t="s">
        <v>86</v>
      </c>
      <c r="I258" s="466"/>
      <c r="J258" s="439">
        <f>SUM(J231:J257)</f>
        <v>649760.19999999995</v>
      </c>
      <c r="K258" s="439">
        <f>SUM(K231:K256)</f>
        <v>30000</v>
      </c>
      <c r="L258" s="439">
        <f>SUM(L231:L256)</f>
        <v>619760.19999999995</v>
      </c>
    </row>
    <row r="259" spans="1:13" ht="20.25" hidden="1" customHeight="1" thickBot="1">
      <c r="A259" s="172"/>
      <c r="B259" s="172"/>
      <c r="C259" s="216" t="s">
        <v>692</v>
      </c>
      <c r="D259" s="216"/>
      <c r="E259" s="216"/>
      <c r="F259" s="216"/>
      <c r="G259" s="172"/>
      <c r="H259" s="172"/>
      <c r="I259" s="172"/>
      <c r="J259" s="133"/>
      <c r="K259" s="766">
        <v>900432001189</v>
      </c>
      <c r="L259" s="766"/>
    </row>
    <row r="260" spans="1:13" ht="14.45" hidden="1" customHeight="1" thickBot="1">
      <c r="A260" s="139" t="s">
        <v>1</v>
      </c>
      <c r="B260" s="140" t="s">
        <v>2</v>
      </c>
      <c r="C260" s="140" t="s">
        <v>3</v>
      </c>
      <c r="D260" s="140"/>
      <c r="E260" s="140" t="s">
        <v>4</v>
      </c>
      <c r="F260" s="701" t="s">
        <v>5</v>
      </c>
      <c r="G260" s="741"/>
      <c r="H260" s="741"/>
      <c r="I260" s="742"/>
      <c r="J260" s="144" t="s">
        <v>6</v>
      </c>
      <c r="K260" s="145" t="s">
        <v>7</v>
      </c>
      <c r="L260" s="146" t="s">
        <v>8</v>
      </c>
    </row>
    <row r="261" spans="1:13" ht="16.5" hidden="1" customHeight="1">
      <c r="A261" s="151" t="s">
        <v>123</v>
      </c>
      <c r="B261" s="538" t="s">
        <v>134</v>
      </c>
      <c r="C261" s="538" t="s">
        <v>10</v>
      </c>
      <c r="D261" s="538" t="s">
        <v>248</v>
      </c>
      <c r="E261" s="740" t="s">
        <v>76</v>
      </c>
      <c r="F261" s="712" t="s">
        <v>138</v>
      </c>
      <c r="G261" s="713"/>
      <c r="H261" s="713"/>
      <c r="I261" s="714"/>
      <c r="J261" s="199"/>
      <c r="K261" s="105"/>
      <c r="L261" s="111"/>
    </row>
    <row r="262" spans="1:13" ht="24" hidden="1" customHeight="1">
      <c r="A262" s="151"/>
      <c r="B262" s="538"/>
      <c r="C262" s="538"/>
      <c r="D262" s="538"/>
      <c r="E262" s="538"/>
      <c r="F262" s="774" t="s">
        <v>691</v>
      </c>
      <c r="G262" s="775"/>
      <c r="H262" s="775"/>
      <c r="I262" s="776"/>
      <c r="J262" s="199"/>
      <c r="K262" s="105"/>
      <c r="L262" s="111"/>
    </row>
    <row r="263" spans="1:13" ht="14.25" hidden="1" customHeight="1" thickBot="1">
      <c r="A263" s="292"/>
      <c r="B263" s="260"/>
      <c r="C263" s="260"/>
      <c r="D263" s="260"/>
      <c r="E263" s="260"/>
      <c r="F263" s="469"/>
      <c r="G263" s="221"/>
      <c r="H263" s="221" t="s">
        <v>86</v>
      </c>
      <c r="I263" s="466"/>
      <c r="J263" s="439">
        <f>SUM(J261:J262)</f>
        <v>0</v>
      </c>
      <c r="K263" s="439">
        <f>SUM(K261:K262)</f>
        <v>0</v>
      </c>
      <c r="L263" s="439">
        <f>SUM(L261:L262)</f>
        <v>0</v>
      </c>
    </row>
    <row r="264" spans="1:13" ht="14.25" customHeight="1" thickBot="1">
      <c r="A264" s="172"/>
      <c r="B264" s="172"/>
      <c r="C264" s="222" t="s">
        <v>140</v>
      </c>
      <c r="D264" s="222"/>
      <c r="E264" s="222"/>
      <c r="F264" s="222"/>
      <c r="G264" s="172"/>
      <c r="H264" s="172"/>
      <c r="I264" s="172"/>
      <c r="J264" s="133"/>
      <c r="K264" s="773">
        <v>900432260025</v>
      </c>
      <c r="L264" s="773"/>
    </row>
    <row r="265" spans="1:13" ht="14.25" customHeight="1">
      <c r="A265" s="208" t="s">
        <v>1</v>
      </c>
      <c r="B265" s="209" t="s">
        <v>2</v>
      </c>
      <c r="C265" s="209" t="s">
        <v>3</v>
      </c>
      <c r="D265" s="209"/>
      <c r="E265" s="209" t="s">
        <v>4</v>
      </c>
      <c r="F265" s="648" t="s">
        <v>5</v>
      </c>
      <c r="G265" s="649"/>
      <c r="H265" s="649"/>
      <c r="I265" s="650"/>
      <c r="J265" s="651" t="s">
        <v>6</v>
      </c>
      <c r="K265" s="652" t="s">
        <v>7</v>
      </c>
      <c r="L265" s="653" t="s">
        <v>8</v>
      </c>
    </row>
    <row r="266" spans="1:13" ht="14.25" customHeight="1">
      <c r="A266" s="740" t="s">
        <v>141</v>
      </c>
      <c r="B266" s="239" t="s">
        <v>10</v>
      </c>
      <c r="C266" s="239" t="s">
        <v>10</v>
      </c>
      <c r="D266" s="239" t="s">
        <v>248</v>
      </c>
      <c r="E266" s="239" t="s">
        <v>11</v>
      </c>
      <c r="F266" s="883" t="s">
        <v>350</v>
      </c>
      <c r="G266" s="883"/>
      <c r="H266" s="883"/>
      <c r="I266" s="883"/>
      <c r="J266" s="341">
        <v>31748.6</v>
      </c>
      <c r="K266" s="341">
        <v>31748.6</v>
      </c>
      <c r="L266" s="341"/>
      <c r="M266" s="418"/>
    </row>
    <row r="267" spans="1:13" ht="14.25" customHeight="1">
      <c r="A267" s="22"/>
      <c r="B267" s="740"/>
      <c r="C267" s="740"/>
      <c r="D267" s="740"/>
      <c r="E267" s="740" t="s">
        <v>40</v>
      </c>
      <c r="F267" s="800" t="s">
        <v>702</v>
      </c>
      <c r="G267" s="801"/>
      <c r="H267" s="801"/>
      <c r="I267" s="802"/>
      <c r="J267" s="341"/>
      <c r="K267" s="341">
        <v>480</v>
      </c>
      <c r="L267" s="355"/>
    </row>
    <row r="268" spans="1:13" ht="24.75" customHeight="1">
      <c r="A268" s="22"/>
      <c r="B268" s="740"/>
      <c r="C268" s="740"/>
      <c r="D268" s="740"/>
      <c r="E268" s="740"/>
      <c r="F268" s="774" t="s">
        <v>701</v>
      </c>
      <c r="G268" s="775"/>
      <c r="H268" s="775"/>
      <c r="I268" s="776"/>
      <c r="J268" s="347">
        <v>480</v>
      </c>
      <c r="K268" s="347"/>
      <c r="L268" s="355"/>
      <c r="M268" s="418"/>
    </row>
    <row r="269" spans="1:13" ht="16.5" customHeight="1">
      <c r="A269" s="151"/>
      <c r="B269" s="538"/>
      <c r="C269" s="538"/>
      <c r="D269" s="740"/>
      <c r="E269" s="740" t="s">
        <v>113</v>
      </c>
      <c r="F269" s="800" t="s">
        <v>711</v>
      </c>
      <c r="G269" s="801"/>
      <c r="H269" s="801"/>
      <c r="I269" s="802"/>
      <c r="J269" s="350"/>
      <c r="K269" s="350">
        <v>186200.5</v>
      </c>
      <c r="L269" s="353"/>
      <c r="M269" s="418"/>
    </row>
    <row r="270" spans="1:13" ht="17.25" customHeight="1">
      <c r="A270" s="151"/>
      <c r="B270" s="538"/>
      <c r="C270" s="538"/>
      <c r="D270" s="740"/>
      <c r="E270" s="740"/>
      <c r="F270" s="767" t="s">
        <v>695</v>
      </c>
      <c r="G270" s="768"/>
      <c r="H270" s="768"/>
      <c r="I270" s="769"/>
      <c r="J270" s="350">
        <v>53799.3</v>
      </c>
      <c r="K270" s="350"/>
      <c r="L270" s="353"/>
      <c r="M270" s="418"/>
    </row>
    <row r="271" spans="1:13" ht="16.5" customHeight="1">
      <c r="A271" s="151"/>
      <c r="B271" s="538"/>
      <c r="C271" s="538"/>
      <c r="D271" s="740"/>
      <c r="E271" s="740"/>
      <c r="F271" s="767" t="s">
        <v>696</v>
      </c>
      <c r="G271" s="768"/>
      <c r="H271" s="768"/>
      <c r="I271" s="769"/>
      <c r="J271" s="350">
        <v>122401.2</v>
      </c>
      <c r="K271" s="350"/>
      <c r="L271" s="353"/>
      <c r="M271" s="418"/>
    </row>
    <row r="272" spans="1:13" ht="16.5" customHeight="1">
      <c r="A272" s="151"/>
      <c r="B272" s="538"/>
      <c r="C272" s="538"/>
      <c r="D272" s="740"/>
      <c r="E272" s="740"/>
      <c r="F272" s="767" t="s">
        <v>382</v>
      </c>
      <c r="G272" s="768"/>
      <c r="H272" s="768"/>
      <c r="I272" s="769"/>
      <c r="J272" s="350">
        <v>10000</v>
      </c>
      <c r="K272" s="350"/>
      <c r="L272" s="353"/>
      <c r="M272" s="418"/>
    </row>
    <row r="273" spans="1:13" ht="41.25" customHeight="1">
      <c r="A273" s="151"/>
      <c r="B273" s="538"/>
      <c r="C273" s="740"/>
      <c r="D273" s="740"/>
      <c r="E273" s="740" t="s">
        <v>451</v>
      </c>
      <c r="F273" s="763" t="s">
        <v>720</v>
      </c>
      <c r="G273" s="764"/>
      <c r="H273" s="764"/>
      <c r="I273" s="765"/>
      <c r="J273" s="350"/>
      <c r="K273" s="350">
        <v>267643.59999999998</v>
      </c>
      <c r="L273" s="353"/>
      <c r="M273" s="418"/>
    </row>
    <row r="274" spans="1:13" ht="16.5" customHeight="1">
      <c r="A274" s="151"/>
      <c r="B274" s="538"/>
      <c r="C274" s="740"/>
      <c r="D274" s="740"/>
      <c r="E274" s="740"/>
      <c r="F274" s="767" t="s">
        <v>722</v>
      </c>
      <c r="G274" s="768"/>
      <c r="H274" s="768"/>
      <c r="I274" s="769"/>
      <c r="J274" s="350">
        <v>121516.3</v>
      </c>
      <c r="K274" s="350"/>
      <c r="L274" s="353"/>
      <c r="M274" s="418"/>
    </row>
    <row r="275" spans="1:13" ht="16.5" customHeight="1" thickBot="1">
      <c r="A275" s="151"/>
      <c r="B275" s="538"/>
      <c r="C275" s="740"/>
      <c r="D275" s="740"/>
      <c r="E275" s="740"/>
      <c r="F275" s="767" t="s">
        <v>723</v>
      </c>
      <c r="G275" s="768"/>
      <c r="H275" s="768"/>
      <c r="I275" s="769"/>
      <c r="J275" s="350">
        <v>146127.29999999999</v>
      </c>
      <c r="K275" s="350"/>
      <c r="L275" s="353"/>
      <c r="M275" s="418"/>
    </row>
    <row r="276" spans="1:13" ht="14.25" hidden="1" customHeight="1">
      <c r="A276" s="151"/>
      <c r="B276" s="538"/>
      <c r="C276" s="538"/>
      <c r="D276" s="115"/>
      <c r="E276" s="115" t="s">
        <v>80</v>
      </c>
      <c r="F276" s="161" t="s">
        <v>81</v>
      </c>
      <c r="G276" s="162"/>
      <c r="H276" s="722"/>
      <c r="I276" s="723"/>
      <c r="J276" s="349"/>
      <c r="K276" s="349"/>
      <c r="L276" s="353"/>
    </row>
    <row r="277" spans="1:13" ht="14.25" hidden="1" customHeight="1" thickBot="1">
      <c r="A277" s="22"/>
      <c r="B277" s="740"/>
      <c r="C277" s="740"/>
      <c r="D277" s="102"/>
      <c r="E277" s="102"/>
      <c r="F277" s="757"/>
      <c r="G277" s="79" t="s">
        <v>309</v>
      </c>
      <c r="H277" s="713"/>
      <c r="I277" s="714"/>
      <c r="J277" s="347"/>
      <c r="K277" s="341"/>
      <c r="L277" s="355"/>
      <c r="M277" s="418"/>
    </row>
    <row r="278" spans="1:13" ht="14.25" hidden="1" customHeight="1" thickBot="1">
      <c r="A278" s="22"/>
      <c r="B278" s="740"/>
      <c r="C278" s="740"/>
      <c r="D278" s="740"/>
      <c r="E278" s="740" t="s">
        <v>82</v>
      </c>
      <c r="F278" s="838" t="s">
        <v>143</v>
      </c>
      <c r="G278" s="839"/>
      <c r="H278" s="839"/>
      <c r="I278" s="840"/>
      <c r="J278" s="341"/>
      <c r="K278" s="341"/>
      <c r="L278" s="355"/>
    </row>
    <row r="279" spans="1:13" ht="14.25" customHeight="1" thickBot="1">
      <c r="A279" s="258"/>
      <c r="B279" s="259"/>
      <c r="C279" s="259"/>
      <c r="D279" s="259"/>
      <c r="E279" s="259"/>
      <c r="F279" s="748"/>
      <c r="G279" s="749"/>
      <c r="H279" s="749" t="s">
        <v>86</v>
      </c>
      <c r="I279" s="293"/>
      <c r="J279" s="339">
        <f>SUM(J266:J278)</f>
        <v>486072.69999999995</v>
      </c>
      <c r="K279" s="339">
        <f>SUM(K266:K278)</f>
        <v>486072.69999999995</v>
      </c>
      <c r="L279" s="352">
        <f>SUM(L267:L278)</f>
        <v>0</v>
      </c>
    </row>
    <row r="280" spans="1:13" ht="15" hidden="1" customHeight="1" thickBot="1">
      <c r="A280" s="172"/>
      <c r="B280" s="172"/>
      <c r="C280" s="759" t="s">
        <v>144</v>
      </c>
      <c r="D280" s="222"/>
      <c r="E280" s="759"/>
      <c r="F280" s="759"/>
      <c r="G280" s="755"/>
      <c r="H280" s="755"/>
      <c r="I280" s="755"/>
      <c r="J280" s="133"/>
      <c r="K280" s="766">
        <v>900432260058</v>
      </c>
      <c r="L280" s="766"/>
    </row>
    <row r="281" spans="1:13" ht="14.25" hidden="1" customHeight="1">
      <c r="A281" s="147" t="s">
        <v>141</v>
      </c>
      <c r="B281" s="98" t="s">
        <v>124</v>
      </c>
      <c r="C281" s="98" t="s">
        <v>10</v>
      </c>
      <c r="D281" s="740" t="s">
        <v>249</v>
      </c>
      <c r="E281" s="204" t="s">
        <v>76</v>
      </c>
      <c r="F281" s="835" t="s">
        <v>145</v>
      </c>
      <c r="G281" s="836"/>
      <c r="H281" s="836"/>
      <c r="I281" s="837"/>
      <c r="J281" s="149"/>
      <c r="K281" s="149"/>
      <c r="L281" s="207"/>
    </row>
    <row r="282" spans="1:13" ht="14.25" hidden="1" customHeight="1">
      <c r="A282" s="671"/>
      <c r="B282" s="538"/>
      <c r="C282" s="538"/>
      <c r="D282" s="538"/>
      <c r="E282" s="740"/>
      <c r="F282" s="703"/>
      <c r="G282" s="744" t="s">
        <v>146</v>
      </c>
      <c r="H282" s="704"/>
      <c r="I282" s="705"/>
      <c r="J282" s="25"/>
      <c r="K282" s="25"/>
      <c r="L282" s="160"/>
    </row>
    <row r="283" spans="1:13" ht="14.25" hidden="1" customHeight="1">
      <c r="A283" s="671"/>
      <c r="B283" s="538"/>
      <c r="C283" s="538"/>
      <c r="D283" s="538"/>
      <c r="E283" s="538" t="s">
        <v>84</v>
      </c>
      <c r="F283" s="767" t="s">
        <v>147</v>
      </c>
      <c r="G283" s="768"/>
      <c r="H283" s="768"/>
      <c r="I283" s="769"/>
      <c r="J283" s="105"/>
      <c r="K283" s="105"/>
      <c r="L283" s="26"/>
    </row>
    <row r="284" spans="1:13" ht="14.25" hidden="1" customHeight="1">
      <c r="A284" s="740"/>
      <c r="B284" s="740"/>
      <c r="C284" s="740"/>
      <c r="D284" s="740"/>
      <c r="E284" s="740"/>
      <c r="F284" s="712"/>
      <c r="G284" s="713" t="s">
        <v>146</v>
      </c>
      <c r="H284" s="713"/>
      <c r="I284" s="714"/>
      <c r="J284" s="25"/>
      <c r="K284" s="25"/>
      <c r="L284" s="177"/>
    </row>
    <row r="285" spans="1:13" ht="14.25" hidden="1" customHeight="1">
      <c r="A285" s="165"/>
      <c r="B285" s="115"/>
      <c r="C285" s="115"/>
      <c r="D285" s="115"/>
      <c r="E285" s="115"/>
      <c r="F285" s="214"/>
      <c r="G285" s="161"/>
      <c r="H285" s="161" t="s">
        <v>86</v>
      </c>
      <c r="I285" s="163"/>
      <c r="J285" s="223">
        <f>SUM(J281:J284)</f>
        <v>0</v>
      </c>
      <c r="K285" s="223">
        <f>SUM(K281:K284)</f>
        <v>0</v>
      </c>
      <c r="L285" s="223">
        <f>SUM(L281:L284)</f>
        <v>0</v>
      </c>
    </row>
    <row r="286" spans="1:13" ht="14.25" customHeight="1">
      <c r="A286" s="761"/>
      <c r="B286" s="761"/>
      <c r="C286" s="761"/>
      <c r="D286" s="761"/>
      <c r="E286" s="761"/>
      <c r="F286" s="757"/>
      <c r="G286" s="757"/>
      <c r="H286" s="757"/>
      <c r="I286" s="79"/>
      <c r="J286" s="164"/>
      <c r="K286" s="224"/>
      <c r="L286" s="225"/>
    </row>
    <row r="287" spans="1:13" ht="12.75" customHeight="1" thickBot="1">
      <c r="A287" s="670"/>
      <c r="B287" s="172"/>
      <c r="C287" s="226"/>
      <c r="D287" s="226"/>
      <c r="E287" s="227" t="s">
        <v>148</v>
      </c>
      <c r="F287" s="227"/>
      <c r="G287" s="227"/>
      <c r="H287" s="227"/>
      <c r="I287" s="227"/>
      <c r="J287" s="104"/>
      <c r="K287" s="766">
        <v>900432260033</v>
      </c>
      <c r="L287" s="766"/>
    </row>
    <row r="288" spans="1:13" ht="15" thickBot="1">
      <c r="A288" s="139" t="s">
        <v>1</v>
      </c>
      <c r="B288" s="140" t="s">
        <v>2</v>
      </c>
      <c r="C288" s="140" t="s">
        <v>3</v>
      </c>
      <c r="D288" s="140"/>
      <c r="E288" s="140" t="s">
        <v>4</v>
      </c>
      <c r="F288" s="701" t="s">
        <v>5</v>
      </c>
      <c r="G288" s="741"/>
      <c r="H288" s="741"/>
      <c r="I288" s="742"/>
      <c r="J288" s="144" t="s">
        <v>6</v>
      </c>
      <c r="K288" s="145" t="s">
        <v>7</v>
      </c>
      <c r="L288" s="146" t="s">
        <v>8</v>
      </c>
    </row>
    <row r="289" spans="1:13" ht="15.6" customHeight="1">
      <c r="A289" s="151" t="s">
        <v>141</v>
      </c>
      <c r="B289" s="538" t="s">
        <v>104</v>
      </c>
      <c r="C289" s="538" t="s">
        <v>10</v>
      </c>
      <c r="D289" s="538" t="s">
        <v>248</v>
      </c>
      <c r="E289" s="102" t="s">
        <v>21</v>
      </c>
      <c r="F289" s="866" t="s">
        <v>331</v>
      </c>
      <c r="G289" s="867"/>
      <c r="H289" s="867"/>
      <c r="I289" s="868"/>
      <c r="J289" s="485"/>
      <c r="K289" s="176">
        <v>25000</v>
      </c>
      <c r="L289" s="26"/>
    </row>
    <row r="290" spans="1:13" ht="14.45" customHeight="1">
      <c r="A290" s="151"/>
      <c r="B290" s="538"/>
      <c r="C290" s="538"/>
      <c r="D290" s="538"/>
      <c r="E290" s="102"/>
      <c r="F290" s="744"/>
      <c r="G290" s="744" t="s">
        <v>332</v>
      </c>
      <c r="H290" s="744"/>
      <c r="I290" s="745"/>
      <c r="J290" s="683">
        <v>25000</v>
      </c>
      <c r="K290" s="176"/>
      <c r="L290" s="26"/>
      <c r="M290" s="418"/>
    </row>
    <row r="291" spans="1:13" ht="18" customHeight="1">
      <c r="A291" s="740"/>
      <c r="B291" s="740"/>
      <c r="C291" s="740"/>
      <c r="D291" s="102"/>
      <c r="E291" s="102" t="s">
        <v>113</v>
      </c>
      <c r="F291" s="991" t="s">
        <v>711</v>
      </c>
      <c r="G291" s="943"/>
      <c r="H291" s="943"/>
      <c r="I291" s="944"/>
      <c r="J291" s="126"/>
      <c r="K291" s="127">
        <v>13575.5</v>
      </c>
      <c r="L291" s="127"/>
    </row>
    <row r="292" spans="1:13" ht="18" customHeight="1">
      <c r="A292" s="740"/>
      <c r="B292" s="740"/>
      <c r="C292" s="740"/>
      <c r="D292" s="740"/>
      <c r="E292" s="740"/>
      <c r="F292" s="884" t="s">
        <v>149</v>
      </c>
      <c r="G292" s="884"/>
      <c r="H292" s="884"/>
      <c r="I292" s="884"/>
      <c r="J292" s="125">
        <v>13575.5</v>
      </c>
      <c r="K292" s="177"/>
      <c r="L292" s="177"/>
      <c r="M292" s="418"/>
    </row>
    <row r="293" spans="1:13" ht="39.75" customHeight="1">
      <c r="A293" s="740"/>
      <c r="B293" s="740"/>
      <c r="C293" s="740"/>
      <c r="D293" s="740"/>
      <c r="E293" s="740" t="s">
        <v>451</v>
      </c>
      <c r="F293" s="763" t="s">
        <v>720</v>
      </c>
      <c r="G293" s="764"/>
      <c r="H293" s="764"/>
      <c r="I293" s="765"/>
      <c r="J293" s="125"/>
      <c r="K293" s="177">
        <v>30162.1</v>
      </c>
      <c r="L293" s="177"/>
      <c r="M293" s="418"/>
    </row>
    <row r="294" spans="1:13" ht="18" customHeight="1">
      <c r="A294" s="740"/>
      <c r="B294" s="740"/>
      <c r="C294" s="740"/>
      <c r="D294" s="740"/>
      <c r="E294" s="740"/>
      <c r="F294" s="767" t="s">
        <v>724</v>
      </c>
      <c r="G294" s="768"/>
      <c r="H294" s="768"/>
      <c r="I294" s="769"/>
      <c r="J294" s="125">
        <v>30162.1</v>
      </c>
      <c r="K294" s="177"/>
      <c r="L294" s="177"/>
      <c r="M294" s="418"/>
    </row>
    <row r="295" spans="1:13" ht="15" thickBot="1">
      <c r="A295" s="292"/>
      <c r="B295" s="260"/>
      <c r="C295" s="260"/>
      <c r="D295" s="260"/>
      <c r="E295" s="740"/>
      <c r="F295" s="474"/>
      <c r="G295" s="301"/>
      <c r="H295" s="221" t="s">
        <v>86</v>
      </c>
      <c r="I295" s="466"/>
      <c r="J295" s="439">
        <f>SUM(J289:J292)</f>
        <v>38575.5</v>
      </c>
      <c r="K295" s="439">
        <f>SUM(K289:K291)</f>
        <v>38575.5</v>
      </c>
      <c r="L295" s="439">
        <f>SUM(L289:L291)</f>
        <v>0</v>
      </c>
    </row>
    <row r="296" spans="1:13" ht="14.25" hidden="1" customHeight="1">
      <c r="A296" s="673"/>
      <c r="B296" s="673"/>
      <c r="C296" s="673"/>
      <c r="D296" s="673"/>
      <c r="E296" s="673"/>
      <c r="F296" s="162"/>
      <c r="G296" s="162"/>
      <c r="H296" s="162"/>
      <c r="I296" s="162"/>
      <c r="J296" s="166"/>
      <c r="K296" s="187"/>
      <c r="L296" s="188"/>
    </row>
    <row r="297" spans="1:13" ht="15.75" hidden="1" customHeight="1" thickBot="1">
      <c r="A297" s="172"/>
      <c r="B297" s="172"/>
      <c r="C297" s="216" t="s">
        <v>151</v>
      </c>
      <c r="D297" s="216"/>
      <c r="E297" s="216"/>
      <c r="F297" s="216"/>
      <c r="G297" s="172"/>
      <c r="H297" s="172"/>
      <c r="I297" s="172"/>
      <c r="J297" s="133"/>
      <c r="K297" s="766">
        <v>900432450030</v>
      </c>
      <c r="L297" s="766"/>
    </row>
    <row r="298" spans="1:13" ht="15" hidden="1" thickBot="1">
      <c r="A298" s="139" t="s">
        <v>1</v>
      </c>
      <c r="B298" s="140" t="s">
        <v>2</v>
      </c>
      <c r="C298" s="140" t="s">
        <v>3</v>
      </c>
      <c r="D298" s="140"/>
      <c r="E298" s="140" t="s">
        <v>4</v>
      </c>
      <c r="F298" s="701" t="s">
        <v>5</v>
      </c>
      <c r="G298" s="741"/>
      <c r="H298" s="741"/>
      <c r="I298" s="742"/>
      <c r="J298" s="144" t="s">
        <v>6</v>
      </c>
      <c r="K298" s="145" t="s">
        <v>7</v>
      </c>
      <c r="L298" s="146" t="s">
        <v>8</v>
      </c>
    </row>
    <row r="299" spans="1:13" hidden="1">
      <c r="A299" s="151" t="s">
        <v>152</v>
      </c>
      <c r="B299" s="538" t="s">
        <v>10</v>
      </c>
      <c r="C299" s="538" t="s">
        <v>10</v>
      </c>
      <c r="D299" s="538" t="s">
        <v>248</v>
      </c>
      <c r="E299" s="538" t="s">
        <v>54</v>
      </c>
      <c r="F299" s="721" t="s">
        <v>153</v>
      </c>
      <c r="G299" s="722"/>
      <c r="H299" s="722"/>
      <c r="I299" s="723"/>
      <c r="J299" s="95"/>
      <c r="K299" s="105"/>
      <c r="L299" s="26"/>
    </row>
    <row r="300" spans="1:13" hidden="1">
      <c r="A300" s="151"/>
      <c r="B300" s="538"/>
      <c r="C300" s="538"/>
      <c r="D300" s="538"/>
      <c r="E300" s="740"/>
      <c r="F300" s="721"/>
      <c r="G300" s="768" t="s">
        <v>352</v>
      </c>
      <c r="H300" s="768"/>
      <c r="I300" s="769"/>
      <c r="J300" s="95"/>
      <c r="K300" s="105"/>
      <c r="L300" s="160"/>
      <c r="M300" s="418"/>
    </row>
    <row r="301" spans="1:13" ht="14.25" hidden="1" customHeight="1" thickBot="1">
      <c r="A301" s="151"/>
      <c r="B301" s="538"/>
      <c r="C301" s="538"/>
      <c r="D301" s="538"/>
      <c r="E301" s="740"/>
      <c r="F301" s="721"/>
      <c r="G301" s="704" t="s">
        <v>297</v>
      </c>
      <c r="H301" s="704"/>
      <c r="I301" s="705"/>
      <c r="J301" s="95"/>
      <c r="K301" s="105"/>
      <c r="L301" s="160"/>
      <c r="M301" s="418"/>
    </row>
    <row r="302" spans="1:13" ht="14.25" hidden="1" customHeight="1">
      <c r="A302" s="151"/>
      <c r="B302" s="538"/>
      <c r="C302" s="538"/>
      <c r="D302" s="538"/>
      <c r="E302" s="740"/>
      <c r="F302" s="721"/>
      <c r="G302" s="744" t="s">
        <v>281</v>
      </c>
      <c r="H302" s="744"/>
      <c r="I302" s="745"/>
      <c r="J302" s="95"/>
      <c r="K302" s="105"/>
      <c r="L302" s="160"/>
      <c r="M302" s="418"/>
    </row>
    <row r="303" spans="1:13" hidden="1">
      <c r="A303" s="151"/>
      <c r="B303" s="538"/>
      <c r="C303" s="538"/>
      <c r="D303" s="538"/>
      <c r="E303" s="740"/>
      <c r="F303" s="721"/>
      <c r="G303" s="768" t="s">
        <v>282</v>
      </c>
      <c r="H303" s="768"/>
      <c r="I303" s="769"/>
      <c r="J303" s="95"/>
      <c r="K303" s="105"/>
      <c r="L303" s="160"/>
      <c r="M303" s="418"/>
    </row>
    <row r="304" spans="1:13" ht="14.25" hidden="1" customHeight="1">
      <c r="A304" s="22"/>
      <c r="B304" s="740"/>
      <c r="C304" s="740"/>
      <c r="D304" s="740"/>
      <c r="E304" s="740" t="s">
        <v>76</v>
      </c>
      <c r="F304" s="760" t="s">
        <v>145</v>
      </c>
      <c r="G304" s="760"/>
      <c r="H304" s="760"/>
      <c r="I304" s="760"/>
      <c r="J304" s="125"/>
      <c r="K304" s="177"/>
      <c r="L304" s="160"/>
    </row>
    <row r="305" spans="1:13" ht="33.75" hidden="1" customHeight="1" thickBot="1">
      <c r="A305" s="22"/>
      <c r="B305" s="740"/>
      <c r="C305" s="740"/>
      <c r="D305" s="740"/>
      <c r="E305" s="740"/>
      <c r="F305" s="774" t="s">
        <v>716</v>
      </c>
      <c r="G305" s="775"/>
      <c r="H305" s="775"/>
      <c r="I305" s="776"/>
      <c r="J305" s="125"/>
      <c r="K305" s="177"/>
      <c r="L305" s="160"/>
    </row>
    <row r="306" spans="1:13" ht="14.25" hidden="1" customHeight="1">
      <c r="A306" s="22"/>
      <c r="B306" s="740"/>
      <c r="C306" s="740"/>
      <c r="D306" s="740"/>
      <c r="E306" s="740"/>
      <c r="F306" s="774" t="s">
        <v>650</v>
      </c>
      <c r="G306" s="775"/>
      <c r="H306" s="775"/>
      <c r="I306" s="776"/>
      <c r="J306" s="125"/>
      <c r="K306" s="177"/>
      <c r="L306" s="160"/>
    </row>
    <row r="307" spans="1:13" ht="15" hidden="1" customHeight="1">
      <c r="A307" s="22"/>
      <c r="B307" s="740"/>
      <c r="C307" s="740"/>
      <c r="D307" s="740"/>
      <c r="E307" s="740"/>
      <c r="F307" s="774" t="s">
        <v>651</v>
      </c>
      <c r="G307" s="775"/>
      <c r="H307" s="775"/>
      <c r="I307" s="776"/>
      <c r="J307" s="125"/>
      <c r="K307" s="177"/>
      <c r="L307" s="160"/>
    </row>
    <row r="308" spans="1:13" ht="25.5" hidden="1" customHeight="1">
      <c r="A308" s="22"/>
      <c r="B308" s="740"/>
      <c r="C308" s="740"/>
      <c r="D308" s="740"/>
      <c r="E308" s="740"/>
      <c r="F308" s="774" t="s">
        <v>652</v>
      </c>
      <c r="G308" s="775"/>
      <c r="H308" s="775"/>
      <c r="I308" s="776"/>
      <c r="J308" s="125"/>
      <c r="K308" s="177"/>
      <c r="L308" s="160"/>
    </row>
    <row r="309" spans="1:13" ht="14.25" hidden="1" customHeight="1">
      <c r="A309" s="22"/>
      <c r="B309" s="740"/>
      <c r="C309" s="740"/>
      <c r="D309" s="740"/>
      <c r="E309" s="740" t="s">
        <v>84</v>
      </c>
      <c r="F309" s="815" t="s">
        <v>147</v>
      </c>
      <c r="G309" s="816"/>
      <c r="H309" s="816"/>
      <c r="I309" s="817"/>
      <c r="J309" s="125"/>
      <c r="K309" s="177"/>
      <c r="L309" s="160"/>
    </row>
    <row r="310" spans="1:13" ht="24" hidden="1" customHeight="1">
      <c r="A310" s="22"/>
      <c r="B310" s="740"/>
      <c r="C310" s="740"/>
      <c r="D310" s="740"/>
      <c r="E310" s="740"/>
      <c r="F310" s="228"/>
      <c r="G310" s="775" t="s">
        <v>664</v>
      </c>
      <c r="H310" s="775"/>
      <c r="I310" s="776"/>
      <c r="J310" s="125"/>
      <c r="K310" s="177"/>
      <c r="L310" s="160"/>
    </row>
    <row r="311" spans="1:13" ht="32.25" hidden="1" customHeight="1">
      <c r="A311" s="158"/>
      <c r="B311" s="102"/>
      <c r="C311" s="102"/>
      <c r="D311" s="102"/>
      <c r="E311" s="102"/>
      <c r="F311" s="228"/>
      <c r="G311" s="775" t="s">
        <v>665</v>
      </c>
      <c r="H311" s="775"/>
      <c r="I311" s="776"/>
      <c r="J311" s="126"/>
      <c r="K311" s="127"/>
      <c r="L311" s="229"/>
    </row>
    <row r="312" spans="1:13" ht="22.9" hidden="1" customHeight="1">
      <c r="A312" s="158"/>
      <c r="B312" s="102"/>
      <c r="C312" s="102"/>
      <c r="D312" s="102"/>
      <c r="E312" s="102"/>
      <c r="F312" s="228"/>
      <c r="G312" s="775" t="s">
        <v>323</v>
      </c>
      <c r="H312" s="775"/>
      <c r="I312" s="776"/>
      <c r="J312" s="126"/>
      <c r="K312" s="127"/>
      <c r="L312" s="229"/>
    </row>
    <row r="313" spans="1:13" ht="21.6" hidden="1" customHeight="1" thickBot="1">
      <c r="A313" s="158"/>
      <c r="B313" s="102"/>
      <c r="C313" s="102"/>
      <c r="D313" s="102"/>
      <c r="E313" s="102"/>
      <c r="F313" s="421"/>
      <c r="G313" s="771" t="s">
        <v>324</v>
      </c>
      <c r="H313" s="771"/>
      <c r="I313" s="772"/>
      <c r="J313" s="126"/>
      <c r="K313" s="127"/>
      <c r="L313" s="229"/>
    </row>
    <row r="314" spans="1:13" ht="15" hidden="1" thickBot="1">
      <c r="A314" s="258"/>
      <c r="B314" s="259"/>
      <c r="C314" s="259"/>
      <c r="D314" s="259"/>
      <c r="E314" s="259"/>
      <c r="F314" s="803"/>
      <c r="G314" s="805"/>
      <c r="H314" s="294" t="s">
        <v>86</v>
      </c>
      <c r="I314" s="295"/>
      <c r="J314" s="308">
        <f>SUM(J299:J313)</f>
        <v>0</v>
      </c>
      <c r="K314" s="308">
        <f>SUM(K299:K313)</f>
        <v>0</v>
      </c>
      <c r="L314" s="307">
        <f>SUM(L299:L313)</f>
        <v>0</v>
      </c>
    </row>
    <row r="315" spans="1:13" ht="7.5" customHeight="1">
      <c r="A315" s="673"/>
      <c r="B315" s="673"/>
      <c r="C315" s="673"/>
      <c r="D315" s="673"/>
      <c r="E315" s="673"/>
      <c r="F315" s="673"/>
      <c r="G315" s="673"/>
      <c r="H315" s="161"/>
      <c r="I315" s="162"/>
      <c r="J315" s="170"/>
      <c r="K315" s="170"/>
      <c r="L315" s="170"/>
    </row>
    <row r="316" spans="1:13" ht="15" customHeight="1" thickBot="1">
      <c r="A316" s="172"/>
      <c r="B316" s="172"/>
      <c r="C316" s="216" t="s">
        <v>154</v>
      </c>
      <c r="D316" s="216"/>
      <c r="E316" s="216"/>
      <c r="F316" s="216"/>
      <c r="G316" s="172"/>
      <c r="H316" s="172"/>
      <c r="I316" s="172"/>
      <c r="J316" s="133"/>
      <c r="K316" s="773">
        <v>900432001221</v>
      </c>
      <c r="L316" s="773"/>
    </row>
    <row r="317" spans="1:13" ht="14.25" customHeight="1">
      <c r="A317" s="147" t="s">
        <v>152</v>
      </c>
      <c r="B317" s="98" t="s">
        <v>124</v>
      </c>
      <c r="C317" s="98" t="s">
        <v>10</v>
      </c>
      <c r="D317" s="98" t="s">
        <v>249</v>
      </c>
      <c r="E317" s="98" t="s">
        <v>84</v>
      </c>
      <c r="F317" s="865" t="s">
        <v>147</v>
      </c>
      <c r="G317" s="865"/>
      <c r="H317" s="865"/>
      <c r="I317" s="865"/>
      <c r="J317" s="101"/>
      <c r="K317" s="101"/>
      <c r="L317" s="699">
        <v>50000</v>
      </c>
    </row>
    <row r="318" spans="1:13" ht="14.25" customHeight="1">
      <c r="A318" s="22"/>
      <c r="B318" s="740"/>
      <c r="C318" s="740"/>
      <c r="D318" s="740"/>
      <c r="E318" s="740"/>
      <c r="F318" s="884" t="s">
        <v>717</v>
      </c>
      <c r="G318" s="884"/>
      <c r="H318" s="884"/>
      <c r="I318" s="884"/>
      <c r="J318" s="103">
        <v>50000</v>
      </c>
      <c r="K318" s="25"/>
      <c r="L318" s="160"/>
      <c r="M318" s="418"/>
    </row>
    <row r="319" spans="1:13" ht="14.25" customHeight="1" thickBot="1">
      <c r="A319" s="178"/>
      <c r="B319" s="179"/>
      <c r="C319" s="179"/>
      <c r="D319" s="179"/>
      <c r="E319" s="179"/>
      <c r="F319" s="487"/>
      <c r="G319" s="487"/>
      <c r="H319" s="487" t="s">
        <v>86</v>
      </c>
      <c r="I319" s="488"/>
      <c r="J319" s="168">
        <f>SUM(J317:J318)</f>
        <v>50000</v>
      </c>
      <c r="K319" s="168">
        <f>SUM(K317:K318)</f>
        <v>0</v>
      </c>
      <c r="L319" s="695">
        <f>SUM(L317:L318)</f>
        <v>50000</v>
      </c>
    </row>
    <row r="320" spans="1:13" ht="4.5" customHeight="1">
      <c r="A320" s="673"/>
      <c r="B320" s="673"/>
      <c r="C320" s="673"/>
      <c r="D320" s="673"/>
      <c r="E320" s="673"/>
      <c r="F320" s="162"/>
      <c r="G320" s="162"/>
      <c r="H320" s="162"/>
      <c r="I320" s="162"/>
      <c r="J320" s="166"/>
      <c r="K320" s="187"/>
      <c r="L320" s="188"/>
    </row>
    <row r="321" spans="1:13" ht="12.75" hidden="1" customHeight="1" thickBot="1">
      <c r="A321" s="172"/>
      <c r="B321" s="172"/>
      <c r="C321" s="216" t="s">
        <v>157</v>
      </c>
      <c r="D321" s="216"/>
      <c r="E321" s="216"/>
      <c r="F321" s="216"/>
      <c r="G321" s="172"/>
      <c r="H321" s="172"/>
      <c r="I321" s="172"/>
      <c r="J321" s="133"/>
      <c r="K321" s="766">
        <v>900432450055</v>
      </c>
      <c r="L321" s="766"/>
    </row>
    <row r="322" spans="1:13" ht="15" hidden="1" customHeight="1" thickBot="1">
      <c r="A322" s="139" t="s">
        <v>1</v>
      </c>
      <c r="B322" s="140" t="s">
        <v>2</v>
      </c>
      <c r="C322" s="140" t="s">
        <v>3</v>
      </c>
      <c r="D322" s="140"/>
      <c r="E322" s="140" t="s">
        <v>4</v>
      </c>
      <c r="F322" s="701" t="s">
        <v>5</v>
      </c>
      <c r="G322" s="741"/>
      <c r="H322" s="741"/>
      <c r="I322" s="742"/>
      <c r="J322" s="144" t="s">
        <v>6</v>
      </c>
      <c r="K322" s="145" t="s">
        <v>7</v>
      </c>
      <c r="L322" s="146" t="s">
        <v>8</v>
      </c>
    </row>
    <row r="323" spans="1:13" ht="18" hidden="1" customHeight="1">
      <c r="A323" s="147" t="s">
        <v>152</v>
      </c>
      <c r="B323" s="98" t="s">
        <v>87</v>
      </c>
      <c r="C323" s="98" t="s">
        <v>10</v>
      </c>
      <c r="D323" s="98"/>
      <c r="E323" s="538" t="s">
        <v>128</v>
      </c>
      <c r="F323" s="721" t="s">
        <v>137</v>
      </c>
      <c r="G323" s="722"/>
      <c r="H323" s="722"/>
      <c r="I323" s="723"/>
      <c r="J323" s="654"/>
      <c r="K323" s="655"/>
      <c r="L323" s="207"/>
    </row>
    <row r="324" spans="1:13" ht="26.25" hidden="1" customHeight="1" thickBot="1">
      <c r="A324" s="22"/>
      <c r="B324" s="740"/>
      <c r="C324" s="740"/>
      <c r="D324" s="740"/>
      <c r="E324" s="740"/>
      <c r="F324" s="864" t="s">
        <v>713</v>
      </c>
      <c r="G324" s="864"/>
      <c r="H324" s="864"/>
      <c r="I324" s="864"/>
      <c r="J324" s="125"/>
      <c r="K324" s="177"/>
      <c r="L324" s="160"/>
      <c r="M324" s="418"/>
    </row>
    <row r="325" spans="1:13" ht="26.25" hidden="1" customHeight="1">
      <c r="A325" s="22"/>
      <c r="B325" s="740"/>
      <c r="C325" s="740"/>
      <c r="D325" s="740"/>
      <c r="E325" s="538"/>
      <c r="F325" s="717"/>
      <c r="G325" s="718"/>
      <c r="H325" s="718"/>
      <c r="I325" s="719"/>
      <c r="J325" s="125"/>
      <c r="K325" s="177"/>
      <c r="L325" s="160"/>
      <c r="M325" s="418"/>
    </row>
    <row r="326" spans="1:13" ht="26.25" hidden="1" customHeight="1">
      <c r="A326" s="22"/>
      <c r="B326" s="740"/>
      <c r="C326" s="740"/>
      <c r="D326" s="740"/>
      <c r="E326" s="538"/>
      <c r="F326" s="717"/>
      <c r="G326" s="718"/>
      <c r="H326" s="718"/>
      <c r="I326" s="719"/>
      <c r="J326" s="125"/>
      <c r="K326" s="177"/>
      <c r="L326" s="160"/>
      <c r="M326" s="418"/>
    </row>
    <row r="327" spans="1:13" ht="15" hidden="1" customHeight="1">
      <c r="A327" s="22"/>
      <c r="B327" s="740"/>
      <c r="C327" s="740"/>
      <c r="D327" s="740"/>
      <c r="E327" s="538" t="s">
        <v>84</v>
      </c>
      <c r="F327" s="818" t="s">
        <v>147</v>
      </c>
      <c r="G327" s="819"/>
      <c r="H327" s="819"/>
      <c r="I327" s="820"/>
      <c r="J327" s="125"/>
      <c r="K327" s="177"/>
      <c r="L327" s="160"/>
    </row>
    <row r="328" spans="1:13" ht="42.75" hidden="1" customHeight="1">
      <c r="A328" s="22"/>
      <c r="B328" s="740"/>
      <c r="C328" s="740"/>
      <c r="D328" s="740"/>
      <c r="E328" s="740"/>
      <c r="F328" s="774" t="s">
        <v>674</v>
      </c>
      <c r="G328" s="775"/>
      <c r="H328" s="775"/>
      <c r="I328" s="776"/>
      <c r="J328" s="125"/>
      <c r="K328" s="177"/>
      <c r="L328" s="160"/>
    </row>
    <row r="329" spans="1:13" ht="42.75" hidden="1" customHeight="1" thickBot="1">
      <c r="A329" s="165"/>
      <c r="B329" s="115"/>
      <c r="C329" s="115"/>
      <c r="D329" s="115"/>
      <c r="E329" s="115"/>
      <c r="F329" s="770" t="s">
        <v>675</v>
      </c>
      <c r="G329" s="771"/>
      <c r="H329" s="771"/>
      <c r="I329" s="772"/>
      <c r="J329" s="656"/>
      <c r="K329" s="283"/>
      <c r="L329" s="213"/>
    </row>
    <row r="330" spans="1:13" ht="15" hidden="1" customHeight="1" thickBot="1">
      <c r="A330" s="258"/>
      <c r="B330" s="259"/>
      <c r="C330" s="259"/>
      <c r="D330" s="259"/>
      <c r="E330" s="259"/>
      <c r="F330" s="748"/>
      <c r="G330" s="749"/>
      <c r="H330" s="749" t="s">
        <v>86</v>
      </c>
      <c r="I330" s="293"/>
      <c r="J330" s="270">
        <f>SUM(J323:J329)</f>
        <v>0</v>
      </c>
      <c r="K330" s="270">
        <f>SUM(K323:K327)</f>
        <v>0</v>
      </c>
      <c r="L330" s="271">
        <f>SUM(L323:L327)</f>
        <v>0</v>
      </c>
    </row>
    <row r="331" spans="1:13" ht="3.75" customHeight="1">
      <c r="A331" s="673"/>
      <c r="B331" s="673"/>
      <c r="C331" s="673"/>
      <c r="D331" s="673"/>
      <c r="E331" s="673"/>
      <c r="F331" s="162"/>
      <c r="G331" s="162"/>
      <c r="H331" s="162"/>
      <c r="I331" s="162"/>
      <c r="J331" s="166"/>
      <c r="K331" s="187"/>
      <c r="L331" s="188"/>
    </row>
    <row r="332" spans="1:13" ht="13.5" customHeight="1" thickBot="1">
      <c r="A332" s="670"/>
      <c r="B332" s="670"/>
      <c r="C332" s="670"/>
      <c r="D332" s="673"/>
      <c r="E332" s="759" t="s">
        <v>158</v>
      </c>
      <c r="F332" s="759"/>
      <c r="G332" s="759"/>
      <c r="H332" s="759"/>
      <c r="I332" s="93"/>
      <c r="J332" s="104"/>
      <c r="K332" s="766">
        <v>900432450022</v>
      </c>
      <c r="L332" s="766"/>
    </row>
    <row r="333" spans="1:13" ht="15" thickBot="1">
      <c r="A333" s="139" t="s">
        <v>1</v>
      </c>
      <c r="B333" s="140" t="s">
        <v>2</v>
      </c>
      <c r="C333" s="140" t="s">
        <v>3</v>
      </c>
      <c r="D333" s="140"/>
      <c r="E333" s="140" t="s">
        <v>4</v>
      </c>
      <c r="F333" s="233" t="s">
        <v>5</v>
      </c>
      <c r="G333" s="741"/>
      <c r="H333" s="741"/>
      <c r="I333" s="742"/>
      <c r="J333" s="144" t="s">
        <v>6</v>
      </c>
      <c r="K333" s="145" t="s">
        <v>7</v>
      </c>
      <c r="L333" s="146" t="s">
        <v>8</v>
      </c>
    </row>
    <row r="334" spans="1:13">
      <c r="A334" s="151" t="s">
        <v>152</v>
      </c>
      <c r="B334" s="538" t="s">
        <v>126</v>
      </c>
      <c r="C334" s="538" t="s">
        <v>10</v>
      </c>
      <c r="D334" s="538"/>
      <c r="E334" s="538" t="s">
        <v>17</v>
      </c>
      <c r="F334" s="721" t="s">
        <v>283</v>
      </c>
      <c r="G334" s="722"/>
      <c r="H334" s="722"/>
      <c r="I334" s="723"/>
      <c r="J334" s="105">
        <v>150000</v>
      </c>
      <c r="K334" s="105">
        <v>150000</v>
      </c>
      <c r="L334" s="26"/>
      <c r="M334" s="418"/>
    </row>
    <row r="335" spans="1:13">
      <c r="A335" s="22"/>
      <c r="B335" s="740"/>
      <c r="C335" s="740"/>
      <c r="D335" s="740"/>
      <c r="E335" s="740" t="s">
        <v>54</v>
      </c>
      <c r="F335" s="760" t="s">
        <v>284</v>
      </c>
      <c r="G335" s="760"/>
      <c r="H335" s="760"/>
      <c r="I335" s="760"/>
      <c r="J335" s="25">
        <v>40000</v>
      </c>
      <c r="K335" s="25">
        <v>40000</v>
      </c>
      <c r="L335" s="108"/>
      <c r="M335" s="418"/>
    </row>
    <row r="336" spans="1:13" ht="14.25" hidden="1" customHeight="1">
      <c r="A336" s="22"/>
      <c r="B336" s="740"/>
      <c r="C336" s="740"/>
      <c r="D336" s="740"/>
      <c r="E336" s="740" t="s">
        <v>127</v>
      </c>
      <c r="F336" s="800" t="s">
        <v>159</v>
      </c>
      <c r="G336" s="801"/>
      <c r="H336" s="801"/>
      <c r="I336" s="802"/>
      <c r="J336" s="25"/>
      <c r="K336" s="25"/>
      <c r="L336" s="108"/>
    </row>
    <row r="337" spans="1:18" ht="14.25" hidden="1" customHeight="1">
      <c r="A337" s="22"/>
      <c r="B337" s="740"/>
      <c r="C337" s="740"/>
      <c r="D337" s="740"/>
      <c r="E337" s="740" t="s">
        <v>74</v>
      </c>
      <c r="F337" s="760" t="s">
        <v>160</v>
      </c>
      <c r="G337" s="760"/>
      <c r="H337" s="760"/>
      <c r="I337" s="760"/>
      <c r="J337" s="25"/>
      <c r="K337" s="25"/>
      <c r="L337" s="108"/>
    </row>
    <row r="338" spans="1:18" ht="16.5" customHeight="1">
      <c r="A338" s="22"/>
      <c r="B338" s="740"/>
      <c r="C338" s="740"/>
      <c r="D338" s="740"/>
      <c r="E338" s="740" t="s">
        <v>128</v>
      </c>
      <c r="F338" s="760" t="s">
        <v>285</v>
      </c>
      <c r="G338" s="760"/>
      <c r="H338" s="760"/>
      <c r="I338" s="760"/>
      <c r="J338" s="25"/>
      <c r="K338" s="25"/>
      <c r="L338" s="160">
        <v>122739.8</v>
      </c>
    </row>
    <row r="339" spans="1:18" ht="24.75" customHeight="1">
      <c r="A339" s="22"/>
      <c r="B339" s="740"/>
      <c r="C339" s="740"/>
      <c r="D339" s="740"/>
      <c r="E339" s="740"/>
      <c r="F339" s="774" t="s">
        <v>693</v>
      </c>
      <c r="G339" s="775"/>
      <c r="H339" s="775"/>
      <c r="I339" s="776"/>
      <c r="J339" s="125">
        <v>122739.8</v>
      </c>
      <c r="K339" s="125"/>
      <c r="L339" s="160"/>
      <c r="M339" s="418"/>
      <c r="O339" s="691"/>
      <c r="P339" s="691"/>
      <c r="Q339" s="691"/>
      <c r="R339" s="691"/>
    </row>
    <row r="340" spans="1:18" ht="22.5" hidden="1" customHeight="1">
      <c r="A340" s="22"/>
      <c r="B340" s="740"/>
      <c r="C340" s="740"/>
      <c r="D340" s="740"/>
      <c r="E340" s="740"/>
      <c r="F340" s="774" t="s">
        <v>629</v>
      </c>
      <c r="G340" s="775"/>
      <c r="H340" s="775"/>
      <c r="I340" s="776"/>
      <c r="J340" s="125"/>
      <c r="K340" s="125"/>
      <c r="L340" s="160"/>
      <c r="O340" s="691"/>
      <c r="P340" s="691"/>
      <c r="Q340" s="691"/>
      <c r="R340" s="691"/>
    </row>
    <row r="341" spans="1:18" ht="22.5" hidden="1" customHeight="1">
      <c r="A341" s="22"/>
      <c r="B341" s="740"/>
      <c r="C341" s="740"/>
      <c r="D341" s="740"/>
      <c r="E341" s="740"/>
      <c r="F341" s="774" t="s">
        <v>630</v>
      </c>
      <c r="G341" s="775"/>
      <c r="H341" s="775"/>
      <c r="I341" s="776"/>
      <c r="J341" s="125"/>
      <c r="K341" s="125"/>
      <c r="L341" s="160"/>
      <c r="O341" s="691"/>
      <c r="P341" s="691"/>
      <c r="Q341" s="691"/>
      <c r="R341" s="691"/>
    </row>
    <row r="342" spans="1:18" ht="22.5" hidden="1" customHeight="1">
      <c r="A342" s="22"/>
      <c r="B342" s="740"/>
      <c r="C342" s="740"/>
      <c r="D342" s="740"/>
      <c r="E342" s="740"/>
      <c r="F342" s="774" t="s">
        <v>631</v>
      </c>
      <c r="G342" s="775"/>
      <c r="H342" s="775"/>
      <c r="I342" s="776"/>
      <c r="J342" s="125"/>
      <c r="K342" s="125"/>
      <c r="L342" s="160"/>
    </row>
    <row r="343" spans="1:18" ht="22.5" hidden="1" customHeight="1">
      <c r="A343" s="22"/>
      <c r="B343" s="740"/>
      <c r="C343" s="740"/>
      <c r="D343" s="740"/>
      <c r="E343" s="740"/>
      <c r="F343" s="774" t="s">
        <v>632</v>
      </c>
      <c r="G343" s="775"/>
      <c r="H343" s="775"/>
      <c r="I343" s="776"/>
      <c r="J343" s="125"/>
      <c r="K343" s="125"/>
      <c r="L343" s="160"/>
    </row>
    <row r="344" spans="1:18" ht="22.5" hidden="1" customHeight="1">
      <c r="A344" s="22"/>
      <c r="B344" s="740"/>
      <c r="C344" s="740"/>
      <c r="D344" s="740"/>
      <c r="E344" s="740"/>
      <c r="F344" s="774" t="s">
        <v>633</v>
      </c>
      <c r="G344" s="775"/>
      <c r="H344" s="775"/>
      <c r="I344" s="776"/>
      <c r="J344" s="125"/>
      <c r="K344" s="125"/>
      <c r="L344" s="160"/>
    </row>
    <row r="345" spans="1:18" ht="22.5" hidden="1" customHeight="1">
      <c r="A345" s="22"/>
      <c r="B345" s="740"/>
      <c r="C345" s="740"/>
      <c r="D345" s="740"/>
      <c r="E345" s="740"/>
      <c r="F345" s="774" t="s">
        <v>634</v>
      </c>
      <c r="G345" s="775"/>
      <c r="H345" s="775"/>
      <c r="I345" s="776"/>
      <c r="J345" s="125"/>
      <c r="K345" s="125"/>
      <c r="L345" s="160"/>
    </row>
    <row r="346" spans="1:18" ht="22.5" hidden="1" customHeight="1">
      <c r="A346" s="22"/>
      <c r="B346" s="740"/>
      <c r="C346" s="740"/>
      <c r="D346" s="740"/>
      <c r="E346" s="740"/>
      <c r="F346" s="774" t="s">
        <v>635</v>
      </c>
      <c r="G346" s="775"/>
      <c r="H346" s="775"/>
      <c r="I346" s="776"/>
      <c r="J346" s="125"/>
      <c r="K346" s="125"/>
      <c r="L346" s="160"/>
    </row>
    <row r="347" spans="1:18" ht="22.5" hidden="1" customHeight="1">
      <c r="A347" s="22"/>
      <c r="B347" s="740"/>
      <c r="C347" s="740"/>
      <c r="D347" s="740"/>
      <c r="E347" s="740"/>
      <c r="F347" s="774" t="s">
        <v>636</v>
      </c>
      <c r="G347" s="775"/>
      <c r="H347" s="775"/>
      <c r="I347" s="776"/>
      <c r="J347" s="125"/>
      <c r="K347" s="125"/>
      <c r="L347" s="160"/>
    </row>
    <row r="348" spans="1:18" ht="22.5" hidden="1" customHeight="1">
      <c r="A348" s="22"/>
      <c r="B348" s="740"/>
      <c r="C348" s="740"/>
      <c r="D348" s="740"/>
      <c r="E348" s="740"/>
      <c r="F348" s="774" t="s">
        <v>637</v>
      </c>
      <c r="G348" s="775"/>
      <c r="H348" s="775"/>
      <c r="I348" s="776"/>
      <c r="J348" s="125"/>
      <c r="K348" s="125"/>
      <c r="L348" s="160"/>
    </row>
    <row r="349" spans="1:18" ht="22.5" hidden="1" customHeight="1">
      <c r="A349" s="22"/>
      <c r="B349" s="740"/>
      <c r="C349" s="740"/>
      <c r="D349" s="740"/>
      <c r="E349" s="740"/>
      <c r="F349" s="774" t="s">
        <v>638</v>
      </c>
      <c r="G349" s="775"/>
      <c r="H349" s="775"/>
      <c r="I349" s="776"/>
      <c r="J349" s="125"/>
      <c r="K349" s="125"/>
      <c r="L349" s="160"/>
    </row>
    <row r="350" spans="1:18" ht="22.5" hidden="1" customHeight="1">
      <c r="A350" s="22"/>
      <c r="B350" s="740"/>
      <c r="C350" s="740"/>
      <c r="D350" s="740"/>
      <c r="E350" s="740"/>
      <c r="F350" s="774" t="s">
        <v>639</v>
      </c>
      <c r="G350" s="775"/>
      <c r="H350" s="775"/>
      <c r="I350" s="776"/>
      <c r="J350" s="125"/>
      <c r="K350" s="125"/>
      <c r="L350" s="160"/>
    </row>
    <row r="351" spans="1:18" ht="22.5" hidden="1" customHeight="1">
      <c r="A351" s="22"/>
      <c r="B351" s="740"/>
      <c r="C351" s="740"/>
      <c r="D351" s="740"/>
      <c r="E351" s="740"/>
      <c r="F351" s="774" t="s">
        <v>640</v>
      </c>
      <c r="G351" s="775"/>
      <c r="H351" s="775"/>
      <c r="I351" s="776"/>
      <c r="J351" s="125"/>
      <c r="K351" s="125"/>
      <c r="L351" s="160"/>
    </row>
    <row r="352" spans="1:18" ht="22.5" hidden="1" customHeight="1">
      <c r="A352" s="22"/>
      <c r="B352" s="740"/>
      <c r="C352" s="740"/>
      <c r="D352" s="740"/>
      <c r="E352" s="740"/>
      <c r="F352" s="774" t="s">
        <v>641</v>
      </c>
      <c r="G352" s="775"/>
      <c r="H352" s="775"/>
      <c r="I352" s="776"/>
      <c r="J352" s="125"/>
      <c r="K352" s="125"/>
      <c r="L352" s="160"/>
    </row>
    <row r="353" spans="1:44" ht="22.5" hidden="1" customHeight="1">
      <c r="A353" s="22"/>
      <c r="B353" s="740"/>
      <c r="C353" s="740"/>
      <c r="D353" s="740"/>
      <c r="E353" s="740"/>
      <c r="F353" s="774" t="s">
        <v>642</v>
      </c>
      <c r="G353" s="775"/>
      <c r="H353" s="775"/>
      <c r="I353" s="776"/>
      <c r="J353" s="125"/>
      <c r="K353" s="125"/>
      <c r="L353" s="160"/>
      <c r="O353" s="691"/>
      <c r="P353" s="691"/>
      <c r="Q353" s="691"/>
      <c r="R353" s="691"/>
    </row>
    <row r="354" spans="1:44" ht="22.5" hidden="1" customHeight="1">
      <c r="A354" s="22"/>
      <c r="B354" s="740"/>
      <c r="C354" s="740"/>
      <c r="D354" s="740"/>
      <c r="E354" s="740"/>
      <c r="F354" s="774" t="s">
        <v>643</v>
      </c>
      <c r="G354" s="775"/>
      <c r="H354" s="775"/>
      <c r="I354" s="776"/>
      <c r="J354" s="125"/>
      <c r="K354" s="125"/>
      <c r="L354" s="160"/>
    </row>
    <row r="355" spans="1:44" ht="22.5" hidden="1" customHeight="1">
      <c r="A355" s="22"/>
      <c r="B355" s="740"/>
      <c r="C355" s="740"/>
      <c r="D355" s="740"/>
      <c r="E355" s="740"/>
      <c r="F355" s="774" t="s">
        <v>644</v>
      </c>
      <c r="G355" s="775"/>
      <c r="H355" s="775"/>
      <c r="I355" s="776"/>
      <c r="J355" s="125"/>
      <c r="K355" s="125"/>
      <c r="L355" s="160"/>
    </row>
    <row r="356" spans="1:44" ht="14.25" hidden="1" customHeight="1">
      <c r="A356" s="22"/>
      <c r="B356" s="740"/>
      <c r="C356" s="740"/>
      <c r="D356" s="740"/>
      <c r="E356" s="740" t="s">
        <v>76</v>
      </c>
      <c r="F356" s="760" t="s">
        <v>161</v>
      </c>
      <c r="G356" s="760"/>
      <c r="H356" s="760"/>
      <c r="I356" s="760"/>
      <c r="J356" s="177"/>
      <c r="K356" s="177"/>
      <c r="L356" s="160"/>
    </row>
    <row r="357" spans="1:44" ht="14.25" customHeight="1" thickBot="1">
      <c r="A357" s="22"/>
      <c r="B357" s="740"/>
      <c r="C357" s="740"/>
      <c r="D357" s="740"/>
      <c r="E357" s="740" t="s">
        <v>80</v>
      </c>
      <c r="F357" s="760" t="s">
        <v>310</v>
      </c>
      <c r="G357" s="760"/>
      <c r="H357" s="760"/>
      <c r="I357" s="760"/>
      <c r="J357" s="125">
        <v>5000</v>
      </c>
      <c r="K357" s="177"/>
      <c r="L357" s="160">
        <v>5000</v>
      </c>
      <c r="M357" s="418"/>
    </row>
    <row r="358" spans="1:44" ht="14.25" hidden="1" customHeight="1">
      <c r="A358" s="22"/>
      <c r="B358" s="740"/>
      <c r="C358" s="740"/>
      <c r="D358" s="740"/>
      <c r="E358" s="740" t="s">
        <v>84</v>
      </c>
      <c r="F358" s="760" t="s">
        <v>139</v>
      </c>
      <c r="G358" s="109"/>
      <c r="H358" s="109"/>
      <c r="I358" s="109"/>
      <c r="J358" s="125"/>
      <c r="K358" s="177"/>
      <c r="L358" s="160"/>
    </row>
    <row r="359" spans="1:44" ht="31.5" hidden="1" customHeight="1">
      <c r="A359" s="22"/>
      <c r="B359" s="740"/>
      <c r="C359" s="740"/>
      <c r="D359" s="740"/>
      <c r="E359" s="740"/>
      <c r="F359" s="774" t="s">
        <v>671</v>
      </c>
      <c r="G359" s="775"/>
      <c r="H359" s="775"/>
      <c r="I359" s="776"/>
      <c r="J359" s="125"/>
      <c r="K359" s="177"/>
      <c r="L359" s="160"/>
    </row>
    <row r="360" spans="1:44" ht="31.9" hidden="1" customHeight="1" thickBot="1">
      <c r="A360" s="158"/>
      <c r="B360" s="102"/>
      <c r="C360" s="102"/>
      <c r="D360" s="102"/>
      <c r="E360" s="102"/>
      <c r="F360" s="770" t="s">
        <v>672</v>
      </c>
      <c r="G360" s="771"/>
      <c r="H360" s="771"/>
      <c r="I360" s="772"/>
      <c r="J360" s="126"/>
      <c r="K360" s="127"/>
      <c r="L360" s="229"/>
    </row>
    <row r="361" spans="1:44" ht="16.5" customHeight="1" thickBot="1">
      <c r="A361" s="258"/>
      <c r="B361" s="259"/>
      <c r="C361" s="259"/>
      <c r="D361" s="259"/>
      <c r="E361" s="259"/>
      <c r="F361" s="261"/>
      <c r="G361" s="261"/>
      <c r="H361" s="749" t="s">
        <v>86</v>
      </c>
      <c r="I361" s="293"/>
      <c r="J361" s="308">
        <f>SUM(J334:J360)</f>
        <v>317739.8</v>
      </c>
      <c r="K361" s="308">
        <f>SUM(K334:K358)</f>
        <v>190000</v>
      </c>
      <c r="L361" s="307">
        <f>SUM(L334:L358)</f>
        <v>127739.8</v>
      </c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</row>
    <row r="362" spans="1:44" ht="16.5" hidden="1" customHeight="1" thickBot="1">
      <c r="A362" s="670"/>
      <c r="B362" s="777" t="s">
        <v>694</v>
      </c>
      <c r="C362" s="777"/>
      <c r="D362" s="777"/>
      <c r="E362" s="777"/>
      <c r="F362" s="777"/>
      <c r="G362" s="777"/>
      <c r="H362" s="777"/>
      <c r="I362" s="777"/>
      <c r="J362" s="104"/>
      <c r="K362" s="766">
        <v>900432000645</v>
      </c>
      <c r="L362" s="762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</row>
    <row r="363" spans="1:44" ht="16.5" hidden="1" customHeight="1" thickBot="1">
      <c r="A363" s="139" t="s">
        <v>1</v>
      </c>
      <c r="B363" s="140" t="s">
        <v>2</v>
      </c>
      <c r="C363" s="140" t="s">
        <v>3</v>
      </c>
      <c r="D363" s="140"/>
      <c r="E363" s="140" t="s">
        <v>4</v>
      </c>
      <c r="F363" s="233" t="s">
        <v>5</v>
      </c>
      <c r="G363" s="741"/>
      <c r="H363" s="741"/>
      <c r="I363" s="742"/>
      <c r="J363" s="144" t="s">
        <v>6</v>
      </c>
      <c r="K363" s="145" t="s">
        <v>7</v>
      </c>
      <c r="L363" s="146" t="s">
        <v>8</v>
      </c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</row>
    <row r="364" spans="1:44" ht="16.5" hidden="1" customHeight="1">
      <c r="A364" s="151" t="s">
        <v>152</v>
      </c>
      <c r="B364" s="538" t="s">
        <v>126</v>
      </c>
      <c r="C364" s="538" t="s">
        <v>10</v>
      </c>
      <c r="D364" s="538"/>
      <c r="E364" s="740" t="s">
        <v>128</v>
      </c>
      <c r="F364" s="760" t="s">
        <v>285</v>
      </c>
      <c r="G364" s="760"/>
      <c r="H364" s="760"/>
      <c r="I364" s="760"/>
      <c r="J364" s="25"/>
      <c r="K364" s="105"/>
      <c r="L364" s="26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</row>
    <row r="365" spans="1:44" ht="23.25" hidden="1" customHeight="1" thickBot="1">
      <c r="A365" s="22"/>
      <c r="B365" s="740"/>
      <c r="C365" s="740"/>
      <c r="D365" s="740"/>
      <c r="E365" s="740"/>
      <c r="F365" s="770" t="s">
        <v>693</v>
      </c>
      <c r="G365" s="771"/>
      <c r="H365" s="771"/>
      <c r="I365" s="772"/>
      <c r="J365" s="25"/>
      <c r="K365" s="25"/>
      <c r="L365" s="108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</row>
    <row r="366" spans="1:44" ht="16.5" hidden="1" customHeight="1" thickBot="1">
      <c r="A366" s="258"/>
      <c r="B366" s="259"/>
      <c r="C366" s="259"/>
      <c r="D366" s="259"/>
      <c r="E366" s="259"/>
      <c r="F366" s="261"/>
      <c r="G366" s="261"/>
      <c r="H366" s="749" t="s">
        <v>86</v>
      </c>
      <c r="I366" s="293"/>
      <c r="J366" s="308">
        <f>SUM(J364:J365)</f>
        <v>0</v>
      </c>
      <c r="K366" s="308">
        <f>SUM(K364:K365)</f>
        <v>0</v>
      </c>
      <c r="L366" s="307">
        <f>SUM(L364:L365)</f>
        <v>0</v>
      </c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</row>
    <row r="367" spans="1:44" ht="19.5" customHeight="1" thickBot="1">
      <c r="A367" s="172"/>
      <c r="B367" s="172"/>
      <c r="C367" s="172"/>
      <c r="D367" s="172"/>
      <c r="E367" s="847" t="s">
        <v>435</v>
      </c>
      <c r="F367" s="847"/>
      <c r="G367" s="847"/>
      <c r="H367" s="847"/>
      <c r="I367" s="847"/>
      <c r="J367" s="133"/>
      <c r="K367" s="762">
        <v>900432737014</v>
      </c>
      <c r="L367" s="762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</row>
    <row r="368" spans="1:44" ht="15" customHeight="1" thickBot="1">
      <c r="A368" s="139" t="s">
        <v>1</v>
      </c>
      <c r="B368" s="140" t="s">
        <v>2</v>
      </c>
      <c r="C368" s="140" t="s">
        <v>3</v>
      </c>
      <c r="D368" s="140"/>
      <c r="E368" s="140" t="s">
        <v>4</v>
      </c>
      <c r="F368" s="233" t="s">
        <v>5</v>
      </c>
      <c r="G368" s="741"/>
      <c r="H368" s="741"/>
      <c r="I368" s="742"/>
      <c r="J368" s="144"/>
      <c r="K368" s="145" t="s">
        <v>7</v>
      </c>
      <c r="L368" s="146" t="s">
        <v>8</v>
      </c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</row>
    <row r="369" spans="1:44" ht="14.25" customHeight="1">
      <c r="A369" s="165" t="s">
        <v>436</v>
      </c>
      <c r="B369" s="115" t="s">
        <v>104</v>
      </c>
      <c r="C369" s="115" t="s">
        <v>10</v>
      </c>
      <c r="D369" s="538" t="s">
        <v>248</v>
      </c>
      <c r="E369" s="740" t="s">
        <v>115</v>
      </c>
      <c r="F369" s="157" t="s">
        <v>306</v>
      </c>
      <c r="G369" s="237"/>
      <c r="H369" s="237"/>
      <c r="I369" s="238"/>
      <c r="J369" s="199"/>
      <c r="K369" s="218">
        <v>5000</v>
      </c>
      <c r="L369" s="26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</row>
    <row r="370" spans="1:44" ht="24" customHeight="1" thickBot="1">
      <c r="A370" s="22"/>
      <c r="B370" s="740"/>
      <c r="C370" s="740"/>
      <c r="D370" s="538"/>
      <c r="E370" s="538"/>
      <c r="F370" s="774" t="s">
        <v>726</v>
      </c>
      <c r="G370" s="775"/>
      <c r="H370" s="775"/>
      <c r="I370" s="776"/>
      <c r="J370" s="103">
        <v>5000</v>
      </c>
      <c r="K370" s="218"/>
      <c r="L370" s="235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</row>
    <row r="371" spans="1:44" ht="14.25" hidden="1" customHeight="1">
      <c r="A371" s="158"/>
      <c r="B371" s="102"/>
      <c r="C371" s="102"/>
      <c r="D371" s="102"/>
      <c r="E371" s="102" t="s">
        <v>295</v>
      </c>
      <c r="F371" s="760" t="s">
        <v>656</v>
      </c>
      <c r="G371" s="79"/>
      <c r="H371" s="79"/>
      <c r="I371" s="80"/>
      <c r="J371" s="241"/>
      <c r="K371" s="81"/>
      <c r="L371" s="160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</row>
    <row r="372" spans="1:44" ht="16.5" hidden="1" customHeight="1" thickBot="1">
      <c r="A372" s="158"/>
      <c r="B372" s="102"/>
      <c r="C372" s="102"/>
      <c r="D372" s="102"/>
      <c r="E372" s="102"/>
      <c r="F372" s="774" t="s">
        <v>729</v>
      </c>
      <c r="G372" s="775"/>
      <c r="H372" s="775"/>
      <c r="I372" s="776"/>
      <c r="J372" s="164"/>
      <c r="K372" s="81"/>
      <c r="L372" s="160"/>
      <c r="M372" s="689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</row>
    <row r="373" spans="1:44" ht="14.25" hidden="1" customHeight="1">
      <c r="A373" s="158"/>
      <c r="B373" s="102"/>
      <c r="C373" s="102"/>
      <c r="D373" s="102"/>
      <c r="E373" s="102"/>
      <c r="F373" s="757"/>
      <c r="G373" s="79" t="s">
        <v>169</v>
      </c>
      <c r="H373" s="79"/>
      <c r="I373" s="80"/>
      <c r="J373" s="164"/>
      <c r="K373" s="81"/>
      <c r="L373" s="160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</row>
    <row r="374" spans="1:44" ht="14.25" hidden="1" customHeight="1">
      <c r="A374" s="158"/>
      <c r="B374" s="102"/>
      <c r="C374" s="102"/>
      <c r="D374" s="102"/>
      <c r="E374" s="740"/>
      <c r="F374" s="760"/>
      <c r="G374" s="109" t="s">
        <v>170</v>
      </c>
      <c r="H374" s="109"/>
      <c r="I374" s="109"/>
      <c r="J374" s="164"/>
      <c r="K374" s="81"/>
      <c r="L374" s="160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</row>
    <row r="375" spans="1:44" ht="14.25" hidden="1" customHeight="1">
      <c r="A375" s="158"/>
      <c r="B375" s="102"/>
      <c r="C375" s="102"/>
      <c r="D375" s="115"/>
      <c r="E375" s="538" t="s">
        <v>135</v>
      </c>
      <c r="F375" s="721" t="s">
        <v>136</v>
      </c>
      <c r="G375" s="722"/>
      <c r="H375" s="722"/>
      <c r="I375" s="723"/>
      <c r="J375" s="164"/>
      <c r="K375" s="81"/>
      <c r="L375" s="160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</row>
    <row r="376" spans="1:44" ht="14.25" hidden="1" customHeight="1">
      <c r="A376" s="158"/>
      <c r="B376" s="102"/>
      <c r="C376" s="102"/>
      <c r="D376" s="115"/>
      <c r="E376" s="538"/>
      <c r="F376" s="721"/>
      <c r="G376" s="93" t="s">
        <v>171</v>
      </c>
      <c r="H376" s="93"/>
      <c r="I376" s="94"/>
      <c r="J376" s="164"/>
      <c r="K376" s="81"/>
      <c r="L376" s="160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</row>
    <row r="377" spans="1:44" ht="14.25" hidden="1" customHeight="1">
      <c r="A377" s="158"/>
      <c r="B377" s="102"/>
      <c r="C377" s="102"/>
      <c r="D377" s="115"/>
      <c r="E377" s="115" t="s">
        <v>295</v>
      </c>
      <c r="F377" s="815" t="s">
        <v>252</v>
      </c>
      <c r="G377" s="816"/>
      <c r="H377" s="816"/>
      <c r="I377" s="817"/>
      <c r="J377" s="164"/>
      <c r="K377" s="81"/>
      <c r="L377" s="160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</row>
    <row r="378" spans="1:44" ht="23.25" hidden="1" customHeight="1">
      <c r="A378" s="158"/>
      <c r="B378" s="102"/>
      <c r="C378" s="102"/>
      <c r="D378" s="115"/>
      <c r="E378" s="115"/>
      <c r="F378" s="774" t="s">
        <v>296</v>
      </c>
      <c r="G378" s="775"/>
      <c r="H378" s="775"/>
      <c r="I378" s="776"/>
      <c r="J378" s="164"/>
      <c r="K378" s="92"/>
      <c r="L378" s="160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</row>
    <row r="379" spans="1:44" ht="14.25" hidden="1" customHeight="1">
      <c r="A379" s="158"/>
      <c r="B379" s="102"/>
      <c r="C379" s="102"/>
      <c r="D379" s="102"/>
      <c r="E379" s="102" t="s">
        <v>84</v>
      </c>
      <c r="F379" s="757" t="s">
        <v>85</v>
      </c>
      <c r="G379" s="79"/>
      <c r="H379" s="79"/>
      <c r="I379" s="80"/>
      <c r="J379" s="106"/>
      <c r="K379" s="25"/>
      <c r="L379" s="160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</row>
    <row r="380" spans="1:44" ht="21.6" hidden="1" customHeight="1">
      <c r="A380" s="158"/>
      <c r="B380" s="102"/>
      <c r="C380" s="102"/>
      <c r="D380" s="102"/>
      <c r="E380" s="102"/>
      <c r="F380" s="757"/>
      <c r="G380" s="775" t="s">
        <v>326</v>
      </c>
      <c r="H380" s="775"/>
      <c r="I380" s="776"/>
      <c r="J380" s="164"/>
      <c r="K380" s="81"/>
      <c r="L380" s="229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</row>
    <row r="381" spans="1:44" ht="21.6" hidden="1" customHeight="1">
      <c r="A381" s="158"/>
      <c r="B381" s="102"/>
      <c r="C381" s="102"/>
      <c r="D381" s="102"/>
      <c r="E381" s="102"/>
      <c r="F381" s="757"/>
      <c r="G381" s="775" t="s">
        <v>330</v>
      </c>
      <c r="H381" s="775"/>
      <c r="I381" s="776"/>
      <c r="J381" s="164"/>
      <c r="K381" s="81"/>
      <c r="L381" s="229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</row>
    <row r="382" spans="1:44" ht="21" hidden="1" customHeight="1">
      <c r="A382" s="158"/>
      <c r="B382" s="102"/>
      <c r="C382" s="102"/>
      <c r="D382" s="102"/>
      <c r="E382" s="102"/>
      <c r="F382" s="757"/>
      <c r="G382" s="775" t="s">
        <v>172</v>
      </c>
      <c r="H382" s="775"/>
      <c r="I382" s="776"/>
      <c r="J382" s="164"/>
      <c r="K382" s="81"/>
      <c r="L382" s="229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</row>
    <row r="383" spans="1:44" ht="24.6" hidden="1" customHeight="1" thickBot="1">
      <c r="A383" s="158"/>
      <c r="B383" s="102"/>
      <c r="C383" s="102"/>
      <c r="D383" s="102"/>
      <c r="E383" s="102"/>
      <c r="F383" s="316"/>
      <c r="G383" s="771" t="s">
        <v>325</v>
      </c>
      <c r="H383" s="771"/>
      <c r="I383" s="772"/>
      <c r="J383" s="92"/>
      <c r="K383" s="81"/>
      <c r="L383" s="229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</row>
    <row r="384" spans="1:44" ht="15" customHeight="1" thickBot="1">
      <c r="A384" s="258"/>
      <c r="B384" s="259"/>
      <c r="C384" s="259"/>
      <c r="D384" s="259"/>
      <c r="E384" s="259"/>
      <c r="F384" s="261"/>
      <c r="G384" s="261"/>
      <c r="H384" s="749" t="s">
        <v>86</v>
      </c>
      <c r="I384" s="293"/>
      <c r="J384" s="270">
        <f>SUM(J369:J383)</f>
        <v>5000</v>
      </c>
      <c r="K384" s="270">
        <f>SUM(K369:K383)</f>
        <v>5000</v>
      </c>
      <c r="L384" s="271">
        <f>SUM(L369:L383)</f>
        <v>0</v>
      </c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</row>
    <row r="385" spans="1:44" ht="9.75" customHeight="1">
      <c r="A385" s="673"/>
      <c r="B385" s="673"/>
      <c r="C385" s="673"/>
      <c r="D385" s="673"/>
      <c r="E385" s="673"/>
      <c r="F385" s="162"/>
      <c r="G385" s="162"/>
      <c r="H385" s="161"/>
      <c r="I385" s="162"/>
      <c r="J385" s="170"/>
      <c r="K385" s="170"/>
      <c r="L385" s="170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</row>
    <row r="386" spans="1:44" ht="14.25" customHeight="1" thickBot="1">
      <c r="A386" s="172"/>
      <c r="B386" s="172"/>
      <c r="C386" s="172"/>
      <c r="D386" s="172"/>
      <c r="E386" s="171" t="s">
        <v>162</v>
      </c>
      <c r="F386" s="171"/>
      <c r="G386" s="171"/>
      <c r="H386" s="172"/>
      <c r="I386" s="172"/>
      <c r="J386" s="133"/>
      <c r="K386" s="766">
        <v>900432206028</v>
      </c>
      <c r="L386" s="766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</row>
    <row r="387" spans="1:44" ht="15" thickBot="1">
      <c r="A387" s="139" t="s">
        <v>1</v>
      </c>
      <c r="B387" s="140" t="s">
        <v>2</v>
      </c>
      <c r="C387" s="140" t="s">
        <v>3</v>
      </c>
      <c r="D387" s="140"/>
      <c r="E387" s="140" t="s">
        <v>4</v>
      </c>
      <c r="F387" s="233" t="s">
        <v>5</v>
      </c>
      <c r="G387" s="741"/>
      <c r="H387" s="741"/>
      <c r="I387" s="742"/>
      <c r="J387" s="144" t="s">
        <v>6</v>
      </c>
      <c r="K387" s="145" t="s">
        <v>7</v>
      </c>
      <c r="L387" s="146" t="s">
        <v>8</v>
      </c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</row>
    <row r="388" spans="1:44">
      <c r="A388" s="147" t="s">
        <v>163</v>
      </c>
      <c r="B388" s="98" t="s">
        <v>10</v>
      </c>
      <c r="C388" s="98" t="s">
        <v>10</v>
      </c>
      <c r="D388" s="98" t="s">
        <v>248</v>
      </c>
      <c r="E388" s="538" t="s">
        <v>34</v>
      </c>
      <c r="F388" s="829" t="s">
        <v>35</v>
      </c>
      <c r="G388" s="830"/>
      <c r="H388" s="830"/>
      <c r="I388" s="831"/>
      <c r="J388" s="199"/>
      <c r="K388" s="218"/>
      <c r="L388" s="235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</row>
    <row r="389" spans="1:44" ht="14.25" hidden="1" customHeight="1">
      <c r="A389" s="22"/>
      <c r="B389" s="740"/>
      <c r="C389" s="740"/>
      <c r="D389" s="538"/>
      <c r="E389" s="538" t="s">
        <v>105</v>
      </c>
      <c r="F389" s="712"/>
      <c r="G389" s="713"/>
      <c r="H389" s="713"/>
      <c r="I389" s="714"/>
      <c r="J389" s="103"/>
      <c r="K389" s="218"/>
      <c r="L389" s="235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</row>
    <row r="390" spans="1:44" ht="14.25" customHeight="1">
      <c r="A390" s="22"/>
      <c r="B390" s="740"/>
      <c r="C390" s="740"/>
      <c r="D390" s="538"/>
      <c r="E390" s="538" t="s">
        <v>54</v>
      </c>
      <c r="F390" s="712" t="s">
        <v>307</v>
      </c>
      <c r="G390" s="713"/>
      <c r="H390" s="713"/>
      <c r="I390" s="714"/>
      <c r="J390" s="25"/>
      <c r="K390" s="218">
        <v>1500</v>
      </c>
      <c r="L390" s="235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</row>
    <row r="391" spans="1:44" ht="23.25" customHeight="1">
      <c r="A391" s="22"/>
      <c r="B391" s="740"/>
      <c r="C391" s="740"/>
      <c r="D391" s="538"/>
      <c r="E391" s="538"/>
      <c r="F391" s="712"/>
      <c r="G391" s="775" t="s">
        <v>622</v>
      </c>
      <c r="H391" s="775"/>
      <c r="I391" s="776"/>
      <c r="J391" s="103">
        <v>1500</v>
      </c>
      <c r="K391" s="218"/>
      <c r="L391" s="235"/>
      <c r="M391" s="700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</row>
    <row r="392" spans="1:44" ht="14.25" customHeight="1">
      <c r="A392" s="22"/>
      <c r="B392" s="740"/>
      <c r="C392" s="740"/>
      <c r="D392" s="538"/>
      <c r="E392" s="538" t="s">
        <v>58</v>
      </c>
      <c r="F392" s="760" t="s">
        <v>254</v>
      </c>
      <c r="G392" s="740"/>
      <c r="H392" s="740"/>
      <c r="I392" s="739"/>
      <c r="J392" s="25"/>
      <c r="K392" s="218">
        <v>1000</v>
      </c>
      <c r="L392" s="235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</row>
    <row r="393" spans="1:44" ht="14.25" customHeight="1">
      <c r="A393" s="22"/>
      <c r="B393" s="740"/>
      <c r="C393" s="740"/>
      <c r="D393" s="538"/>
      <c r="E393" s="538"/>
      <c r="F393" s="713"/>
      <c r="G393" s="744" t="s">
        <v>268</v>
      </c>
      <c r="H393" s="744"/>
      <c r="I393" s="745"/>
      <c r="J393" s="103">
        <v>1000</v>
      </c>
      <c r="K393" s="218"/>
      <c r="L393" s="235"/>
      <c r="M393" s="418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</row>
    <row r="394" spans="1:44" ht="14.25" customHeight="1">
      <c r="A394" s="22"/>
      <c r="B394" s="740"/>
      <c r="C394" s="740"/>
      <c r="D394" s="740"/>
      <c r="E394" s="186">
        <v>4269</v>
      </c>
      <c r="F394" s="713" t="s">
        <v>164</v>
      </c>
      <c r="G394" s="744"/>
      <c r="H394" s="744"/>
      <c r="I394" s="744"/>
      <c r="J394" s="103"/>
      <c r="K394" s="105">
        <v>4000</v>
      </c>
      <c r="L394" s="26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</row>
    <row r="395" spans="1:44" ht="22.5" customHeight="1">
      <c r="A395" s="22"/>
      <c r="B395" s="740"/>
      <c r="C395" s="740"/>
      <c r="D395" s="538"/>
      <c r="E395" s="538"/>
      <c r="F395" s="722"/>
      <c r="G395" s="775" t="s">
        <v>683</v>
      </c>
      <c r="H395" s="775"/>
      <c r="I395" s="776"/>
      <c r="J395" s="106">
        <v>4000</v>
      </c>
      <c r="K395" s="105"/>
      <c r="L395" s="26"/>
      <c r="M395" s="418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</row>
    <row r="396" spans="1:44">
      <c r="A396" s="151"/>
      <c r="B396" s="538"/>
      <c r="C396" s="538"/>
      <c r="D396" s="538"/>
      <c r="E396" s="740" t="s">
        <v>165</v>
      </c>
      <c r="F396" s="713" t="s">
        <v>166</v>
      </c>
      <c r="G396" s="744"/>
      <c r="H396" s="744"/>
      <c r="I396" s="745"/>
      <c r="J396" s="106"/>
      <c r="K396" s="25">
        <v>25000</v>
      </c>
      <c r="L396" s="26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</row>
    <row r="397" spans="1:44">
      <c r="A397" s="22"/>
      <c r="B397" s="740"/>
      <c r="C397" s="740"/>
      <c r="D397" s="740"/>
      <c r="E397" s="740"/>
      <c r="F397" s="744" t="s">
        <v>167</v>
      </c>
      <c r="G397" s="744"/>
      <c r="H397" s="744"/>
      <c r="I397" s="745"/>
      <c r="J397" s="106">
        <v>15000</v>
      </c>
      <c r="K397" s="25"/>
      <c r="L397" s="26"/>
      <c r="M397" s="418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</row>
    <row r="398" spans="1:44" ht="23.25" customHeight="1" thickBot="1">
      <c r="A398" s="22"/>
      <c r="B398" s="740"/>
      <c r="C398" s="740"/>
      <c r="D398" s="740"/>
      <c r="E398" s="740"/>
      <c r="F398" s="744"/>
      <c r="G398" s="775" t="s">
        <v>709</v>
      </c>
      <c r="H398" s="775"/>
      <c r="I398" s="776"/>
      <c r="J398" s="106">
        <v>10000</v>
      </c>
      <c r="K398" s="25"/>
      <c r="L398" s="26"/>
      <c r="M398" s="418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</row>
    <row r="399" spans="1:44" ht="14.25" hidden="1" customHeight="1">
      <c r="A399" s="22"/>
      <c r="B399" s="740"/>
      <c r="C399" s="740"/>
      <c r="D399" s="740"/>
      <c r="E399" s="740" t="s">
        <v>115</v>
      </c>
      <c r="F399" s="157" t="s">
        <v>306</v>
      </c>
      <c r="G399" s="237"/>
      <c r="H399" s="237"/>
      <c r="I399" s="238"/>
      <c r="J399" s="239"/>
      <c r="K399" s="240"/>
      <c r="L399" s="26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</row>
    <row r="400" spans="1:44" ht="14.25" hidden="1" customHeight="1">
      <c r="A400" s="22"/>
      <c r="B400" s="740"/>
      <c r="C400" s="740"/>
      <c r="D400" s="740"/>
      <c r="E400" s="740"/>
      <c r="F400" s="713"/>
      <c r="G400" s="768" t="s">
        <v>316</v>
      </c>
      <c r="H400" s="768"/>
      <c r="I400" s="769"/>
      <c r="J400" s="95"/>
      <c r="K400" s="105"/>
      <c r="L400" s="113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</row>
    <row r="401" spans="1:44" ht="14.25" hidden="1" customHeight="1">
      <c r="A401" s="158"/>
      <c r="B401" s="102"/>
      <c r="C401" s="102"/>
      <c r="D401" s="102"/>
      <c r="E401" s="102" t="s">
        <v>74</v>
      </c>
      <c r="F401" s="713" t="s">
        <v>253</v>
      </c>
      <c r="G401" s="79"/>
      <c r="H401" s="79"/>
      <c r="I401" s="80"/>
      <c r="J401" s="164"/>
      <c r="K401" s="81"/>
      <c r="L401" s="160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</row>
    <row r="402" spans="1:44" ht="14.25" hidden="1" customHeight="1">
      <c r="A402" s="158"/>
      <c r="B402" s="102"/>
      <c r="C402" s="102"/>
      <c r="D402" s="102"/>
      <c r="E402" s="102" t="s">
        <v>128</v>
      </c>
      <c r="F402" s="760" t="s">
        <v>168</v>
      </c>
      <c r="G402" s="79"/>
      <c r="H402" s="79"/>
      <c r="I402" s="80"/>
      <c r="J402" s="164"/>
      <c r="K402" s="81"/>
      <c r="L402" s="160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</row>
    <row r="403" spans="1:44" ht="25.5" hidden="1" customHeight="1">
      <c r="A403" s="158"/>
      <c r="B403" s="102"/>
      <c r="C403" s="102"/>
      <c r="D403" s="102"/>
      <c r="E403" s="102"/>
      <c r="F403" s="774" t="s">
        <v>715</v>
      </c>
      <c r="G403" s="775"/>
      <c r="H403" s="775"/>
      <c r="I403" s="776"/>
      <c r="J403" s="125"/>
      <c r="K403" s="92"/>
      <c r="L403" s="160"/>
      <c r="M403" s="689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</row>
    <row r="404" spans="1:44" ht="14.25" hidden="1" customHeight="1">
      <c r="A404" s="158"/>
      <c r="B404" s="102"/>
      <c r="C404" s="102"/>
      <c r="D404" s="102"/>
      <c r="E404" s="102"/>
      <c r="F404" s="760"/>
      <c r="G404" s="725" t="s">
        <v>286</v>
      </c>
      <c r="H404" s="726"/>
      <c r="I404" s="726"/>
      <c r="J404" s="125"/>
      <c r="K404" s="92"/>
      <c r="L404" s="160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</row>
    <row r="405" spans="1:44" ht="20.25" hidden="1" customHeight="1">
      <c r="A405" s="158"/>
      <c r="B405" s="102"/>
      <c r="C405" s="102"/>
      <c r="D405" s="102"/>
      <c r="E405" s="102"/>
      <c r="F405" s="760"/>
      <c r="G405" s="774" t="s">
        <v>300</v>
      </c>
      <c r="H405" s="775"/>
      <c r="I405" s="776"/>
      <c r="J405" s="241"/>
      <c r="K405" s="92"/>
      <c r="L405" s="160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</row>
    <row r="406" spans="1:44" ht="14.25" hidden="1" customHeight="1">
      <c r="A406" s="158"/>
      <c r="B406" s="102"/>
      <c r="C406" s="102"/>
      <c r="D406" s="102"/>
      <c r="E406" s="102" t="s">
        <v>76</v>
      </c>
      <c r="F406" s="760" t="s">
        <v>255</v>
      </c>
      <c r="G406" s="79"/>
      <c r="H406" s="79"/>
      <c r="I406" s="80"/>
      <c r="J406" s="241"/>
      <c r="K406" s="81"/>
      <c r="L406" s="160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</row>
    <row r="407" spans="1:44" ht="14.25" hidden="1" customHeight="1">
      <c r="A407" s="158"/>
      <c r="B407" s="102"/>
      <c r="C407" s="102"/>
      <c r="D407" s="102"/>
      <c r="E407" s="102"/>
      <c r="F407" s="757"/>
      <c r="G407" s="79" t="s">
        <v>256</v>
      </c>
      <c r="H407" s="79"/>
      <c r="I407" s="80"/>
      <c r="J407" s="164"/>
      <c r="K407" s="81"/>
      <c r="L407" s="160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</row>
    <row r="408" spans="1:44" ht="14.25" hidden="1" customHeight="1">
      <c r="A408" s="158"/>
      <c r="B408" s="102"/>
      <c r="C408" s="102"/>
      <c r="D408" s="102"/>
      <c r="E408" s="102"/>
      <c r="F408" s="757"/>
      <c r="G408" s="79" t="s">
        <v>169</v>
      </c>
      <c r="H408" s="79"/>
      <c r="I408" s="80"/>
      <c r="J408" s="164"/>
      <c r="K408" s="81"/>
      <c r="L408" s="160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</row>
    <row r="409" spans="1:44" ht="14.25" hidden="1" customHeight="1">
      <c r="A409" s="158"/>
      <c r="B409" s="102"/>
      <c r="C409" s="102"/>
      <c r="D409" s="740"/>
      <c r="E409" s="740"/>
      <c r="F409" s="760"/>
      <c r="G409" s="109" t="s">
        <v>170</v>
      </c>
      <c r="H409" s="109"/>
      <c r="I409" s="109"/>
      <c r="J409" s="164"/>
      <c r="K409" s="81"/>
      <c r="L409" s="160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</row>
    <row r="410" spans="1:44" ht="14.25" hidden="1" customHeight="1">
      <c r="A410" s="158"/>
      <c r="B410" s="102"/>
      <c r="C410" s="102"/>
      <c r="D410" s="740"/>
      <c r="E410" s="740" t="s">
        <v>135</v>
      </c>
      <c r="F410" s="721" t="s">
        <v>136</v>
      </c>
      <c r="G410" s="722"/>
      <c r="H410" s="722"/>
      <c r="I410" s="723"/>
      <c r="J410" s="164"/>
      <c r="K410" s="81"/>
      <c r="L410" s="160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</row>
    <row r="411" spans="1:44" ht="14.25" hidden="1" customHeight="1">
      <c r="A411" s="158"/>
      <c r="B411" s="102"/>
      <c r="C411" s="102"/>
      <c r="D411" s="740"/>
      <c r="E411" s="740"/>
      <c r="F411" s="721"/>
      <c r="G411" s="93" t="s">
        <v>171</v>
      </c>
      <c r="H411" s="93"/>
      <c r="I411" s="94"/>
      <c r="J411" s="164"/>
      <c r="K411" s="81"/>
      <c r="L411" s="160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</row>
    <row r="412" spans="1:44" ht="14.25" hidden="1" customHeight="1">
      <c r="A412" s="158"/>
      <c r="B412" s="102"/>
      <c r="C412" s="102"/>
      <c r="D412" s="740"/>
      <c r="E412" s="115" t="s">
        <v>80</v>
      </c>
      <c r="F412" s="161" t="s">
        <v>81</v>
      </c>
      <c r="G412" s="162"/>
      <c r="H412" s="161"/>
      <c r="I412" s="211"/>
      <c r="J412" s="164"/>
      <c r="K412" s="81"/>
      <c r="L412" s="160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</row>
    <row r="413" spans="1:44" ht="16.5" hidden="1" customHeight="1" thickBot="1">
      <c r="A413" s="158"/>
      <c r="B413" s="102"/>
      <c r="C413" s="102"/>
      <c r="D413" s="740"/>
      <c r="E413" s="740"/>
      <c r="F413" s="767" t="s">
        <v>732</v>
      </c>
      <c r="G413" s="768"/>
      <c r="H413" s="768"/>
      <c r="I413" s="769"/>
      <c r="J413" s="164"/>
      <c r="K413" s="81"/>
      <c r="L413" s="160"/>
      <c r="M413" s="992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</row>
    <row r="414" spans="1:44" ht="14.25" hidden="1" customHeight="1">
      <c r="A414" s="158"/>
      <c r="B414" s="102"/>
      <c r="C414" s="102"/>
      <c r="D414" s="740"/>
      <c r="E414" s="740" t="s">
        <v>295</v>
      </c>
      <c r="F414" s="815" t="s">
        <v>252</v>
      </c>
      <c r="G414" s="816"/>
      <c r="H414" s="816"/>
      <c r="I414" s="817"/>
      <c r="J414" s="164"/>
      <c r="K414" s="81"/>
      <c r="L414" s="160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</row>
    <row r="415" spans="1:44" ht="23.25" hidden="1" customHeight="1">
      <c r="A415" s="158"/>
      <c r="B415" s="102"/>
      <c r="C415" s="102"/>
      <c r="D415" s="740"/>
      <c r="E415" s="740"/>
      <c r="F415" s="774" t="s">
        <v>296</v>
      </c>
      <c r="G415" s="775"/>
      <c r="H415" s="775"/>
      <c r="I415" s="776"/>
      <c r="J415" s="164"/>
      <c r="K415" s="92"/>
      <c r="L415" s="160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</row>
    <row r="416" spans="1:44" ht="14.25" hidden="1" customHeight="1">
      <c r="A416" s="158"/>
      <c r="B416" s="102"/>
      <c r="C416" s="102"/>
      <c r="D416" s="102"/>
      <c r="E416" s="102" t="s">
        <v>84</v>
      </c>
      <c r="F416" s="757" t="s">
        <v>85</v>
      </c>
      <c r="G416" s="79"/>
      <c r="H416" s="79"/>
      <c r="I416" s="80"/>
      <c r="J416" s="106"/>
      <c r="K416" s="25"/>
      <c r="L416" s="160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</row>
    <row r="417" spans="1:44" ht="30" hidden="1" customHeight="1">
      <c r="A417" s="158"/>
      <c r="B417" s="102"/>
      <c r="C417" s="102"/>
      <c r="D417" s="102"/>
      <c r="E417" s="102"/>
      <c r="F417" s="757"/>
      <c r="G417" s="775" t="s">
        <v>669</v>
      </c>
      <c r="H417" s="775"/>
      <c r="I417" s="776"/>
      <c r="J417" s="164"/>
      <c r="K417" s="81"/>
      <c r="L417" s="229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</row>
    <row r="418" spans="1:44" ht="24.75" hidden="1" customHeight="1">
      <c r="A418" s="158"/>
      <c r="B418" s="102"/>
      <c r="C418" s="102"/>
      <c r="D418" s="102"/>
      <c r="E418" s="102"/>
      <c r="F418" s="774" t="s">
        <v>670</v>
      </c>
      <c r="G418" s="775"/>
      <c r="H418" s="775"/>
      <c r="I418" s="776"/>
      <c r="J418" s="164"/>
      <c r="K418" s="81"/>
      <c r="L418" s="229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</row>
    <row r="419" spans="1:44" ht="21" hidden="1" customHeight="1">
      <c r="A419" s="158"/>
      <c r="B419" s="102"/>
      <c r="C419" s="102"/>
      <c r="D419" s="102"/>
      <c r="E419" s="102"/>
      <c r="F419" s="757"/>
      <c r="G419" s="775" t="s">
        <v>172</v>
      </c>
      <c r="H419" s="775"/>
      <c r="I419" s="776"/>
      <c r="J419" s="164"/>
      <c r="K419" s="81"/>
      <c r="L419" s="229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</row>
    <row r="420" spans="1:44" ht="24.6" hidden="1" customHeight="1" thickBot="1">
      <c r="A420" s="158"/>
      <c r="B420" s="102"/>
      <c r="C420" s="102"/>
      <c r="D420" s="102"/>
      <c r="E420" s="102"/>
      <c r="F420" s="316"/>
      <c r="G420" s="771" t="s">
        <v>325</v>
      </c>
      <c r="H420" s="771"/>
      <c r="I420" s="772"/>
      <c r="J420" s="92"/>
      <c r="K420" s="81"/>
      <c r="L420" s="229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</row>
    <row r="421" spans="1:44" ht="15" thickBot="1">
      <c r="A421" s="258"/>
      <c r="B421" s="259"/>
      <c r="C421" s="259"/>
      <c r="D421" s="259"/>
      <c r="E421" s="259"/>
      <c r="F421" s="261"/>
      <c r="G421" s="261"/>
      <c r="H421" s="749" t="s">
        <v>86</v>
      </c>
      <c r="I421" s="293"/>
      <c r="J421" s="270">
        <f>SUM(J388:J420)</f>
        <v>31500</v>
      </c>
      <c r="K421" s="270">
        <f>SUM(K388:K420)</f>
        <v>31500</v>
      </c>
      <c r="L421" s="271">
        <f>SUM(L388:L420)</f>
        <v>0</v>
      </c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</row>
    <row r="422" spans="1:44" ht="14.25" hidden="1" customHeight="1">
      <c r="A422" s="673"/>
      <c r="B422" s="673"/>
      <c r="C422" s="673"/>
      <c r="D422" s="673"/>
      <c r="E422" s="673"/>
      <c r="F422" s="162"/>
      <c r="G422" s="162"/>
      <c r="H422" s="161"/>
      <c r="I422" s="162"/>
      <c r="J422" s="166"/>
      <c r="K422" s="170"/>
      <c r="L422" s="188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</row>
    <row r="423" spans="1:44" ht="15.75" customHeight="1" thickBot="1">
      <c r="A423" s="172" t="s">
        <v>173</v>
      </c>
      <c r="B423" s="172"/>
      <c r="C423" s="172"/>
      <c r="D423" s="172"/>
      <c r="E423" s="171" t="s">
        <v>174</v>
      </c>
      <c r="F423" s="171"/>
      <c r="G423" s="172"/>
      <c r="H423" s="172"/>
      <c r="I423" s="172"/>
      <c r="J423" s="133"/>
      <c r="K423" s="766">
        <v>900432204031</v>
      </c>
      <c r="L423" s="766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</row>
    <row r="424" spans="1:44" ht="15" thickBot="1">
      <c r="A424" s="208" t="s">
        <v>1</v>
      </c>
      <c r="B424" s="209" t="s">
        <v>2</v>
      </c>
      <c r="C424" s="209" t="s">
        <v>3</v>
      </c>
      <c r="D424" s="209"/>
      <c r="E424" s="209" t="s">
        <v>4</v>
      </c>
      <c r="F424" s="657" t="s">
        <v>5</v>
      </c>
      <c r="G424" s="649"/>
      <c r="H424" s="649"/>
      <c r="I424" s="650"/>
      <c r="J424" s="144" t="s">
        <v>6</v>
      </c>
      <c r="K424" s="652" t="s">
        <v>7</v>
      </c>
      <c r="L424" s="653" t="s">
        <v>8</v>
      </c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</row>
    <row r="425" spans="1:44" ht="15" thickBot="1">
      <c r="A425" s="22" t="s">
        <v>163</v>
      </c>
      <c r="B425" s="740" t="s">
        <v>124</v>
      </c>
      <c r="C425" s="740" t="s">
        <v>10</v>
      </c>
      <c r="D425" s="740" t="s">
        <v>248</v>
      </c>
      <c r="E425" s="740" t="s">
        <v>113</v>
      </c>
      <c r="F425" s="712" t="s">
        <v>175</v>
      </c>
      <c r="G425" s="713"/>
      <c r="H425" s="713"/>
      <c r="I425" s="714"/>
      <c r="J425" s="25">
        <v>60000</v>
      </c>
      <c r="K425" s="25">
        <v>60000</v>
      </c>
      <c r="L425" s="658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</row>
    <row r="426" spans="1:44" hidden="1">
      <c r="A426" s="158"/>
      <c r="B426" s="102"/>
      <c r="C426" s="102"/>
      <c r="D426" s="197"/>
      <c r="E426" s="197" t="s">
        <v>128</v>
      </c>
      <c r="F426" s="800" t="s">
        <v>298</v>
      </c>
      <c r="G426" s="801"/>
      <c r="H426" s="801"/>
      <c r="I426" s="802"/>
      <c r="J426" s="297"/>
      <c r="K426" s="81"/>
      <c r="L426" s="659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</row>
    <row r="427" spans="1:44" ht="15" hidden="1" thickBot="1">
      <c r="A427" s="158"/>
      <c r="B427" s="102"/>
      <c r="C427" s="102"/>
      <c r="D427" s="197"/>
      <c r="E427" s="197"/>
      <c r="F427" s="756"/>
      <c r="G427" s="768" t="s">
        <v>440</v>
      </c>
      <c r="H427" s="768"/>
      <c r="I427" s="769"/>
      <c r="J427" s="297"/>
      <c r="K427" s="81"/>
      <c r="L427" s="659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</row>
    <row r="428" spans="1:44" ht="15" hidden="1" customHeight="1">
      <c r="A428" s="158"/>
      <c r="B428" s="102"/>
      <c r="C428" s="102"/>
      <c r="D428" s="197"/>
      <c r="E428" s="197" t="s">
        <v>82</v>
      </c>
      <c r="F428" s="826" t="s">
        <v>176</v>
      </c>
      <c r="G428" s="827"/>
      <c r="H428" s="827"/>
      <c r="I428" s="828"/>
      <c r="J428" s="297"/>
      <c r="K428" s="660"/>
      <c r="L428" s="298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</row>
    <row r="429" spans="1:44" ht="15.75" customHeight="1" thickBot="1">
      <c r="A429" s="267"/>
      <c r="B429" s="724"/>
      <c r="C429" s="724"/>
      <c r="D429" s="724"/>
      <c r="E429" s="724"/>
      <c r="F429" s="749"/>
      <c r="G429" s="749"/>
      <c r="H429" s="804" t="s">
        <v>86</v>
      </c>
      <c r="I429" s="805"/>
      <c r="J429" s="270">
        <f>SUM(J424:J428)</f>
        <v>60000</v>
      </c>
      <c r="K429" s="270">
        <f>SUM(K424:K428)</f>
        <v>60000</v>
      </c>
      <c r="L429" s="271">
        <f>SUM(L424:L428)</f>
        <v>0</v>
      </c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</row>
    <row r="430" spans="1:44" ht="2.25" customHeight="1" thickBot="1">
      <c r="A430" s="673"/>
      <c r="B430" s="673"/>
      <c r="C430" s="673"/>
      <c r="D430" s="673"/>
      <c r="E430" s="673"/>
      <c r="F430" s="161"/>
      <c r="G430" s="161"/>
      <c r="H430" s="161"/>
      <c r="I430" s="161"/>
      <c r="J430" s="166"/>
      <c r="K430" s="187"/>
      <c r="L430" s="675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</row>
    <row r="431" spans="1:44" ht="15" hidden="1" customHeight="1" thickBot="1">
      <c r="A431" s="673"/>
      <c r="B431" s="673"/>
      <c r="C431" s="759" t="s">
        <v>177</v>
      </c>
      <c r="D431" s="759"/>
      <c r="E431" s="759"/>
      <c r="F431" s="759"/>
      <c r="G431" s="759"/>
      <c r="H431" s="172"/>
      <c r="I431" s="242"/>
      <c r="J431" s="166"/>
      <c r="K431" s="814">
        <v>900432202027</v>
      </c>
      <c r="L431" s="814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</row>
    <row r="432" spans="1:44" ht="15" hidden="1" customHeight="1" thickBot="1">
      <c r="A432" s="139" t="s">
        <v>1</v>
      </c>
      <c r="B432" s="140" t="s">
        <v>2</v>
      </c>
      <c r="C432" s="140" t="s">
        <v>3</v>
      </c>
      <c r="D432" s="140"/>
      <c r="E432" s="140" t="s">
        <v>4</v>
      </c>
      <c r="F432" s="233" t="s">
        <v>5</v>
      </c>
      <c r="G432" s="741"/>
      <c r="H432" s="741"/>
      <c r="I432" s="741"/>
      <c r="J432" s="243"/>
      <c r="K432" s="244" t="s">
        <v>7</v>
      </c>
      <c r="L432" s="146" t="s">
        <v>8</v>
      </c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</row>
    <row r="433" spans="1:44" ht="14.25" hidden="1" customHeight="1">
      <c r="A433" s="22" t="s">
        <v>163</v>
      </c>
      <c r="B433" s="740" t="s">
        <v>124</v>
      </c>
      <c r="C433" s="740" t="s">
        <v>87</v>
      </c>
      <c r="D433" s="740"/>
      <c r="E433" s="740" t="s">
        <v>76</v>
      </c>
      <c r="F433" s="760" t="s">
        <v>145</v>
      </c>
      <c r="G433" s="760"/>
      <c r="H433" s="760"/>
      <c r="I433" s="760"/>
      <c r="J433" s="199"/>
      <c r="K433" s="199"/>
      <c r="L433" s="26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</row>
    <row r="434" spans="1:44" ht="21.75" hidden="1" customHeight="1">
      <c r="A434" s="158"/>
      <c r="B434" s="102"/>
      <c r="C434" s="102"/>
      <c r="D434" s="102"/>
      <c r="E434" s="740"/>
      <c r="F434" s="774" t="s">
        <v>714</v>
      </c>
      <c r="G434" s="775"/>
      <c r="H434" s="775"/>
      <c r="I434" s="776"/>
      <c r="J434" s="199"/>
      <c r="K434" s="199"/>
      <c r="L434" s="26"/>
      <c r="M434" s="689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</row>
    <row r="435" spans="1:44" ht="14.25" hidden="1" customHeight="1">
      <c r="A435" s="158"/>
      <c r="B435" s="102"/>
      <c r="C435" s="102"/>
      <c r="D435" s="102"/>
      <c r="E435" s="740" t="s">
        <v>84</v>
      </c>
      <c r="F435" s="757" t="s">
        <v>85</v>
      </c>
      <c r="G435" s="79"/>
      <c r="H435" s="79"/>
      <c r="I435" s="80"/>
      <c r="J435" s="103"/>
      <c r="K435" s="103"/>
      <c r="L435" s="661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</row>
    <row r="436" spans="1:44" ht="24" hidden="1" customHeight="1" thickBot="1">
      <c r="A436" s="178"/>
      <c r="B436" s="179"/>
      <c r="C436" s="179"/>
      <c r="D436" s="179"/>
      <c r="E436" s="179"/>
      <c r="F436" s="715"/>
      <c r="G436" s="771" t="s">
        <v>442</v>
      </c>
      <c r="H436" s="771"/>
      <c r="I436" s="772"/>
      <c r="J436" s="662"/>
      <c r="K436" s="662"/>
      <c r="L436" s="251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</row>
    <row r="437" spans="1:44" ht="15" hidden="1" customHeight="1" thickBot="1">
      <c r="A437" s="258"/>
      <c r="B437" s="259"/>
      <c r="C437" s="259"/>
      <c r="D437" s="259"/>
      <c r="E437" s="259"/>
      <c r="F437" s="748"/>
      <c r="G437" s="749"/>
      <c r="H437" s="749" t="s">
        <v>86</v>
      </c>
      <c r="I437" s="749"/>
      <c r="J437" s="270">
        <f>SUM(J433:J436)</f>
        <v>0</v>
      </c>
      <c r="K437" s="270">
        <f>SUM(K435:K436)</f>
        <v>0</v>
      </c>
      <c r="L437" s="271">
        <f>SUM(L433)</f>
        <v>0</v>
      </c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</row>
    <row r="438" spans="1:44" ht="15.75" customHeight="1" thickBot="1">
      <c r="A438" s="755"/>
      <c r="B438" s="755"/>
      <c r="C438" s="755"/>
      <c r="D438" s="755"/>
      <c r="E438" s="759" t="s">
        <v>178</v>
      </c>
      <c r="F438" s="720"/>
      <c r="G438" s="720"/>
      <c r="H438" s="720"/>
      <c r="I438" s="720"/>
      <c r="J438" s="245"/>
      <c r="K438" s="762">
        <v>900432204049</v>
      </c>
      <c r="L438" s="762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</row>
    <row r="439" spans="1:44" ht="15" thickBot="1">
      <c r="A439" s="139" t="s">
        <v>1</v>
      </c>
      <c r="B439" s="140" t="s">
        <v>2</v>
      </c>
      <c r="C439" s="140" t="s">
        <v>3</v>
      </c>
      <c r="D439" s="140"/>
      <c r="E439" s="140" t="s">
        <v>4</v>
      </c>
      <c r="F439" s="701" t="s">
        <v>5</v>
      </c>
      <c r="G439" s="741"/>
      <c r="H439" s="741"/>
      <c r="I439" s="742"/>
      <c r="J439" s="144" t="s">
        <v>6</v>
      </c>
      <c r="K439" s="145" t="s">
        <v>7</v>
      </c>
      <c r="L439" s="146" t="s">
        <v>8</v>
      </c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</row>
    <row r="440" spans="1:44">
      <c r="A440" s="151" t="s">
        <v>163</v>
      </c>
      <c r="B440" s="538" t="s">
        <v>124</v>
      </c>
      <c r="C440" s="538" t="s">
        <v>126</v>
      </c>
      <c r="D440" s="538" t="s">
        <v>248</v>
      </c>
      <c r="E440" s="183">
        <v>4239</v>
      </c>
      <c r="F440" s="753" t="s">
        <v>109</v>
      </c>
      <c r="G440" s="130"/>
      <c r="H440" s="130"/>
      <c r="I440" s="754"/>
      <c r="J440" s="105"/>
      <c r="K440" s="105">
        <v>151000</v>
      </c>
      <c r="L440" s="252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</row>
    <row r="441" spans="1:44">
      <c r="A441" s="22"/>
      <c r="B441" s="740"/>
      <c r="C441" s="740"/>
      <c r="D441" s="740"/>
      <c r="E441" s="186"/>
      <c r="F441" s="753"/>
      <c r="G441" s="885" t="s">
        <v>263</v>
      </c>
      <c r="H441" s="885"/>
      <c r="I441" s="886"/>
      <c r="J441" s="103">
        <v>150000</v>
      </c>
      <c r="K441" s="25"/>
      <c r="L441" s="252"/>
      <c r="M441" s="418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</row>
    <row r="442" spans="1:44">
      <c r="A442" s="22"/>
      <c r="B442" s="740"/>
      <c r="C442" s="740"/>
      <c r="D442" s="740"/>
      <c r="E442" s="186"/>
      <c r="F442" s="753"/>
      <c r="G442" s="885" t="s">
        <v>262</v>
      </c>
      <c r="H442" s="885"/>
      <c r="I442" s="886"/>
      <c r="J442" s="103">
        <v>1000</v>
      </c>
      <c r="K442" s="25"/>
      <c r="L442" s="252"/>
      <c r="M442" s="418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</row>
    <row r="443" spans="1:44">
      <c r="A443" s="22"/>
      <c r="B443" s="740"/>
      <c r="C443" s="740"/>
      <c r="D443" s="740"/>
      <c r="E443" s="186">
        <v>4727</v>
      </c>
      <c r="F443" s="887" t="s">
        <v>179</v>
      </c>
      <c r="G443" s="783"/>
      <c r="H443" s="783"/>
      <c r="I443" s="784"/>
      <c r="J443" s="25">
        <v>5000</v>
      </c>
      <c r="K443" s="25">
        <v>5000</v>
      </c>
      <c r="L443" s="252"/>
      <c r="M443" s="418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</row>
    <row r="444" spans="1:44">
      <c r="A444" s="22"/>
      <c r="B444" s="740"/>
      <c r="C444" s="740"/>
      <c r="D444" s="740"/>
      <c r="E444" s="740" t="s">
        <v>71</v>
      </c>
      <c r="F444" s="712" t="s">
        <v>180</v>
      </c>
      <c r="G444" s="713"/>
      <c r="H444" s="713"/>
      <c r="I444" s="713"/>
      <c r="J444" s="25"/>
      <c r="K444" s="25">
        <v>31000</v>
      </c>
      <c r="L444" s="252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</row>
    <row r="445" spans="1:44" ht="50.25" customHeight="1">
      <c r="A445" s="22"/>
      <c r="B445" s="740"/>
      <c r="C445" s="740"/>
      <c r="D445" s="740"/>
      <c r="E445" s="740"/>
      <c r="F445" s="858" t="s">
        <v>697</v>
      </c>
      <c r="G445" s="859"/>
      <c r="H445" s="859"/>
      <c r="I445" s="860"/>
      <c r="J445" s="103">
        <v>2000</v>
      </c>
      <c r="K445" s="25"/>
      <c r="L445" s="252"/>
      <c r="M445" s="418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</row>
    <row r="446" spans="1:44" ht="31.5" customHeight="1">
      <c r="A446" s="22"/>
      <c r="B446" s="740"/>
      <c r="C446" s="740"/>
      <c r="D446" s="740"/>
      <c r="E446" s="740"/>
      <c r="F446" s="712"/>
      <c r="G446" s="775" t="s">
        <v>679</v>
      </c>
      <c r="H446" s="775"/>
      <c r="I446" s="776"/>
      <c r="J446" s="103">
        <v>4000</v>
      </c>
      <c r="K446" s="25"/>
      <c r="L446" s="252"/>
      <c r="M446" s="418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</row>
    <row r="447" spans="1:44" ht="20.25" customHeight="1" thickBot="1">
      <c r="A447" s="22"/>
      <c r="B447" s="740"/>
      <c r="C447" s="740"/>
      <c r="D447" s="740"/>
      <c r="E447" s="740"/>
      <c r="F447" s="712"/>
      <c r="G447" s="744" t="s">
        <v>181</v>
      </c>
      <c r="H447" s="109"/>
      <c r="I447" s="109"/>
      <c r="J447" s="103">
        <v>25000</v>
      </c>
      <c r="K447" s="25"/>
      <c r="L447" s="90"/>
      <c r="M447" s="418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</row>
    <row r="448" spans="1:44" ht="15" thickBot="1">
      <c r="A448" s="258"/>
      <c r="B448" s="259"/>
      <c r="C448" s="259"/>
      <c r="D448" s="259"/>
      <c r="E448" s="259"/>
      <c r="F448" s="749"/>
      <c r="G448" s="749"/>
      <c r="H448" s="709" t="s">
        <v>86</v>
      </c>
      <c r="I448" s="710"/>
      <c r="J448" s="270">
        <f>SUM(J440:J447)</f>
        <v>187000</v>
      </c>
      <c r="K448" s="270">
        <f>SUM(K440:K447)</f>
        <v>187000</v>
      </c>
      <c r="L448" s="271">
        <f>SUM(L440:L447)</f>
        <v>0</v>
      </c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</row>
    <row r="449" spans="1:44" ht="24.75" hidden="1" customHeight="1" thickBot="1">
      <c r="A449" s="673"/>
      <c r="B449" s="673"/>
      <c r="C449" s="777" t="s">
        <v>357</v>
      </c>
      <c r="D449" s="777"/>
      <c r="E449" s="777"/>
      <c r="F449" s="777"/>
      <c r="G449" s="777"/>
      <c r="H449" s="777"/>
      <c r="I449" s="777"/>
      <c r="J449" s="777"/>
      <c r="K449" s="762">
        <v>900432000967</v>
      </c>
      <c r="L449" s="762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</row>
    <row r="450" spans="1:44" ht="15" hidden="1" customHeight="1" thickBot="1">
      <c r="A450" s="139" t="s">
        <v>1</v>
      </c>
      <c r="B450" s="140" t="s">
        <v>2</v>
      </c>
      <c r="C450" s="140" t="s">
        <v>3</v>
      </c>
      <c r="D450" s="140"/>
      <c r="E450" s="140" t="s">
        <v>4</v>
      </c>
      <c r="F450" s="140" t="s">
        <v>5</v>
      </c>
      <c r="G450" s="140"/>
      <c r="H450" s="140"/>
      <c r="I450" s="140"/>
      <c r="J450" s="144" t="s">
        <v>6</v>
      </c>
      <c r="K450" s="244" t="s">
        <v>7</v>
      </c>
      <c r="L450" s="146" t="s">
        <v>8</v>
      </c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</row>
    <row r="451" spans="1:44" ht="14.25" hidden="1" customHeight="1">
      <c r="A451" s="151" t="s">
        <v>163</v>
      </c>
      <c r="B451" s="538" t="s">
        <v>124</v>
      </c>
      <c r="C451" s="538" t="s">
        <v>211</v>
      </c>
      <c r="D451" s="538"/>
      <c r="E451" s="183">
        <v>5112</v>
      </c>
      <c r="F451" s="829" t="s">
        <v>298</v>
      </c>
      <c r="G451" s="830"/>
      <c r="H451" s="830"/>
      <c r="I451" s="831"/>
      <c r="J451" s="105"/>
      <c r="K451" s="105"/>
      <c r="L451" s="663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</row>
    <row r="452" spans="1:44" ht="33" hidden="1" customHeight="1">
      <c r="A452" s="158"/>
      <c r="B452" s="102"/>
      <c r="C452" s="102"/>
      <c r="D452" s="102"/>
      <c r="E452" s="102"/>
      <c r="F452" s="210"/>
      <c r="G452" s="770" t="s">
        <v>358</v>
      </c>
      <c r="H452" s="771"/>
      <c r="I452" s="772"/>
      <c r="J452" s="92"/>
      <c r="K452" s="81"/>
      <c r="L452" s="664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</row>
    <row r="453" spans="1:44" ht="15" hidden="1" customHeight="1" thickBot="1">
      <c r="A453" s="258"/>
      <c r="B453" s="259"/>
      <c r="C453" s="259"/>
      <c r="D453" s="259"/>
      <c r="E453" s="259"/>
      <c r="F453" s="294"/>
      <c r="G453" s="295"/>
      <c r="H453" s="140" t="s">
        <v>86</v>
      </c>
      <c r="I453" s="140"/>
      <c r="J453" s="270">
        <f>SUM(J451:J452)</f>
        <v>0</v>
      </c>
      <c r="K453" s="270">
        <f>SUM(K451:K452)</f>
        <v>0</v>
      </c>
      <c r="L453" s="271">
        <f>SUM(L451:L452)</f>
        <v>0</v>
      </c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</row>
    <row r="454" spans="1:44" ht="14.25" hidden="1" customHeight="1">
      <c r="A454" s="673"/>
      <c r="B454" s="673"/>
      <c r="C454" s="673"/>
      <c r="D454" s="673"/>
      <c r="E454" s="673"/>
      <c r="F454" s="161"/>
      <c r="G454" s="162"/>
      <c r="H454" s="192"/>
      <c r="I454" s="192"/>
      <c r="J454" s="169"/>
      <c r="K454" s="192"/>
      <c r="L454" s="169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</row>
    <row r="455" spans="1:44" ht="13.5" customHeight="1" thickBot="1">
      <c r="A455" s="673"/>
      <c r="B455" s="673"/>
      <c r="C455" s="673"/>
      <c r="D455" s="673"/>
      <c r="E455" s="222" t="s">
        <v>182</v>
      </c>
      <c r="F455" s="731"/>
      <c r="G455" s="731"/>
      <c r="H455" s="731"/>
      <c r="I455" s="731"/>
      <c r="J455" s="166"/>
      <c r="K455" s="766">
        <v>900432000272</v>
      </c>
      <c r="L455" s="766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</row>
    <row r="456" spans="1:44" ht="15" thickBot="1">
      <c r="A456" s="139" t="s">
        <v>1</v>
      </c>
      <c r="B456" s="140" t="s">
        <v>2</v>
      </c>
      <c r="C456" s="140" t="s">
        <v>3</v>
      </c>
      <c r="D456" s="140"/>
      <c r="E456" s="140" t="s">
        <v>4</v>
      </c>
      <c r="F456" s="701" t="s">
        <v>5</v>
      </c>
      <c r="G456" s="741"/>
      <c r="H456" s="741"/>
      <c r="I456" s="742"/>
      <c r="J456" s="144" t="s">
        <v>6</v>
      </c>
      <c r="K456" s="145" t="s">
        <v>7</v>
      </c>
      <c r="L456" s="146" t="s">
        <v>8</v>
      </c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</row>
    <row r="457" spans="1:44" ht="15.75" customHeight="1" thickBot="1">
      <c r="A457" s="292" t="s">
        <v>163</v>
      </c>
      <c r="B457" s="260" t="s">
        <v>126</v>
      </c>
      <c r="C457" s="260" t="s">
        <v>87</v>
      </c>
      <c r="D457" s="755"/>
      <c r="E457" s="183">
        <v>4819</v>
      </c>
      <c r="F457" s="861" t="s">
        <v>183</v>
      </c>
      <c r="G457" s="862"/>
      <c r="H457" s="862"/>
      <c r="I457" s="863"/>
      <c r="J457" s="684">
        <v>7000</v>
      </c>
      <c r="K457" s="684">
        <v>7000</v>
      </c>
      <c r="L457" s="685"/>
      <c r="M457" s="418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</row>
    <row r="458" spans="1:44" ht="14.25" hidden="1" customHeight="1">
      <c r="A458" s="165"/>
      <c r="B458" s="115"/>
      <c r="C458" s="115"/>
      <c r="D458" s="115"/>
      <c r="E458" s="115"/>
      <c r="F458" s="214"/>
      <c r="G458" s="161"/>
      <c r="H458" s="161"/>
      <c r="I458" s="161"/>
      <c r="J458" s="167"/>
      <c r="K458" s="167"/>
      <c r="L458" s="665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</row>
    <row r="459" spans="1:44" ht="15" thickBot="1">
      <c r="A459" s="258"/>
      <c r="B459" s="259"/>
      <c r="C459" s="259"/>
      <c r="D459" s="724"/>
      <c r="E459" s="724"/>
      <c r="F459" s="749"/>
      <c r="G459" s="293"/>
      <c r="H459" s="701" t="s">
        <v>86</v>
      </c>
      <c r="I459" s="742"/>
      <c r="J459" s="270">
        <f>SUM(J457:J458)</f>
        <v>7000</v>
      </c>
      <c r="K459" s="270">
        <f>SUM(K457:K458)</f>
        <v>7000</v>
      </c>
      <c r="L459" s="271">
        <f>SUM(L457:L458)</f>
        <v>0</v>
      </c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</row>
    <row r="460" spans="1:44" ht="14.25" hidden="1" customHeight="1">
      <c r="A460" s="673"/>
      <c r="B460" s="673"/>
      <c r="C460" s="673"/>
      <c r="D460" s="673"/>
      <c r="E460" s="673"/>
      <c r="F460" s="162"/>
      <c r="G460" s="162"/>
      <c r="H460" s="162"/>
      <c r="I460" s="162"/>
      <c r="J460" s="166"/>
      <c r="K460" s="187"/>
      <c r="L460" s="675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</row>
    <row r="461" spans="1:44" ht="15" thickBot="1">
      <c r="A461" s="755"/>
      <c r="B461" s="755"/>
      <c r="C461" s="755"/>
      <c r="D461" s="755"/>
      <c r="E461" s="759" t="s">
        <v>184</v>
      </c>
      <c r="F461" s="759"/>
      <c r="G461" s="759"/>
      <c r="H461" s="759"/>
      <c r="I461" s="759"/>
      <c r="J461" s="245"/>
      <c r="K461" s="253"/>
      <c r="L461" s="254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</row>
    <row r="462" spans="1:44" ht="15" thickBot="1">
      <c r="A462" s="139" t="s">
        <v>1</v>
      </c>
      <c r="B462" s="140" t="s">
        <v>2</v>
      </c>
      <c r="C462" s="140" t="s">
        <v>3</v>
      </c>
      <c r="D462" s="140"/>
      <c r="E462" s="140" t="s">
        <v>4</v>
      </c>
      <c r="F462" s="701" t="s">
        <v>5</v>
      </c>
      <c r="G462" s="741"/>
      <c r="H462" s="741"/>
      <c r="I462" s="742"/>
      <c r="J462" s="144" t="s">
        <v>6</v>
      </c>
      <c r="K462" s="145" t="s">
        <v>7</v>
      </c>
      <c r="L462" s="146" t="s">
        <v>8</v>
      </c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</row>
    <row r="463" spans="1:44">
      <c r="A463" s="151" t="s">
        <v>185</v>
      </c>
      <c r="B463" s="538" t="s">
        <v>10</v>
      </c>
      <c r="C463" s="538" t="s">
        <v>10</v>
      </c>
      <c r="D463" s="538" t="s">
        <v>248</v>
      </c>
      <c r="E463" s="538" t="s">
        <v>113</v>
      </c>
      <c r="F463" s="712" t="s">
        <v>186</v>
      </c>
      <c r="G463" s="713"/>
      <c r="H463" s="713"/>
      <c r="I463" s="714"/>
      <c r="J463" s="454"/>
      <c r="K463" s="176">
        <v>1200000</v>
      </c>
      <c r="L463" s="256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</row>
    <row r="464" spans="1:44" ht="15" customHeight="1">
      <c r="A464" s="303"/>
      <c r="B464" s="302"/>
      <c r="C464" s="302"/>
      <c r="D464" s="257"/>
      <c r="E464" s="740"/>
      <c r="F464" s="767" t="s">
        <v>383</v>
      </c>
      <c r="G464" s="768"/>
      <c r="H464" s="768"/>
      <c r="I464" s="769"/>
      <c r="J464" s="125">
        <v>1200000</v>
      </c>
      <c r="K464" s="177"/>
      <c r="L464" s="160"/>
      <c r="M464" s="690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</row>
    <row r="465" spans="1:44" ht="14.25" hidden="1" customHeight="1">
      <c r="A465" s="303"/>
      <c r="B465" s="302"/>
      <c r="C465" s="302"/>
      <c r="D465" s="257"/>
      <c r="E465" s="740" t="s">
        <v>451</v>
      </c>
      <c r="F465" s="800" t="s">
        <v>337</v>
      </c>
      <c r="G465" s="801"/>
      <c r="H465" s="801"/>
      <c r="I465" s="802"/>
      <c r="J465" s="103"/>
      <c r="K465" s="25"/>
      <c r="L465" s="160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</row>
    <row r="466" spans="1:44" ht="14.25" hidden="1" customHeight="1">
      <c r="A466" s="304"/>
      <c r="B466" s="257"/>
      <c r="C466" s="257"/>
      <c r="D466" s="257"/>
      <c r="E466" s="740" t="s">
        <v>128</v>
      </c>
      <c r="F466" s="800" t="s">
        <v>298</v>
      </c>
      <c r="G466" s="801"/>
      <c r="H466" s="801"/>
      <c r="I466" s="802"/>
      <c r="J466" s="103"/>
      <c r="K466" s="25"/>
      <c r="L466" s="160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</row>
    <row r="467" spans="1:44" ht="15" hidden="1" customHeight="1">
      <c r="A467" s="304"/>
      <c r="B467" s="257"/>
      <c r="C467" s="257"/>
      <c r="D467" s="257"/>
      <c r="E467" s="740"/>
      <c r="F467" s="767" t="s">
        <v>443</v>
      </c>
      <c r="G467" s="768"/>
      <c r="H467" s="768"/>
      <c r="I467" s="769"/>
      <c r="J467" s="103"/>
      <c r="K467" s="25"/>
      <c r="L467" s="160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</row>
    <row r="468" spans="1:44" ht="25.5" customHeight="1">
      <c r="A468" s="304"/>
      <c r="B468" s="257"/>
      <c r="C468" s="257"/>
      <c r="D468" s="257"/>
      <c r="E468" s="740" t="s">
        <v>76</v>
      </c>
      <c r="F468" s="763" t="s">
        <v>390</v>
      </c>
      <c r="G468" s="764"/>
      <c r="H468" s="764"/>
      <c r="I468" s="765"/>
      <c r="J468" s="103"/>
      <c r="K468" s="25"/>
      <c r="L468" s="160">
        <v>400000</v>
      </c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</row>
    <row r="469" spans="1:44" ht="21.75" hidden="1" customHeight="1">
      <c r="A469" s="304"/>
      <c r="B469" s="257"/>
      <c r="C469" s="257"/>
      <c r="D469" s="257"/>
      <c r="E469" s="740"/>
      <c r="F469" s="774" t="s">
        <v>649</v>
      </c>
      <c r="G469" s="775"/>
      <c r="H469" s="775"/>
      <c r="I469" s="776"/>
      <c r="J469" s="125"/>
      <c r="K469" s="25"/>
      <c r="L469" s="160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</row>
    <row r="470" spans="1:44" ht="21.75" customHeight="1">
      <c r="A470" s="257"/>
      <c r="B470" s="257"/>
      <c r="C470" s="257"/>
      <c r="D470" s="257"/>
      <c r="E470" s="740"/>
      <c r="F470" s="774" t="s">
        <v>688</v>
      </c>
      <c r="G470" s="775"/>
      <c r="H470" s="775"/>
      <c r="I470" s="776"/>
      <c r="J470" s="125">
        <v>400000</v>
      </c>
      <c r="K470" s="25"/>
      <c r="L470" s="177"/>
      <c r="M470" s="689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</row>
    <row r="471" spans="1:44" ht="15" hidden="1" customHeight="1">
      <c r="A471" s="305"/>
      <c r="B471" s="266"/>
      <c r="C471" s="266"/>
      <c r="D471" s="266"/>
      <c r="E471" s="102" t="s">
        <v>80</v>
      </c>
      <c r="F471" s="157" t="s">
        <v>536</v>
      </c>
      <c r="G471" s="237"/>
      <c r="H471" s="237"/>
      <c r="I471" s="238"/>
      <c r="J471" s="238"/>
      <c r="K471" s="81"/>
      <c r="L471" s="229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</row>
    <row r="472" spans="1:44" ht="15" hidden="1" customHeight="1">
      <c r="A472" s="305"/>
      <c r="B472" s="266"/>
      <c r="C472" s="266"/>
      <c r="D472" s="266"/>
      <c r="E472" s="102"/>
      <c r="F472" s="774" t="s">
        <v>710</v>
      </c>
      <c r="G472" s="775"/>
      <c r="H472" s="775"/>
      <c r="I472" s="776"/>
      <c r="J472" s="126"/>
      <c r="K472" s="81"/>
      <c r="L472" s="229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</row>
    <row r="473" spans="1:44" ht="15" hidden="1" customHeight="1">
      <c r="A473" s="305"/>
      <c r="B473" s="266"/>
      <c r="C473" s="266"/>
      <c r="D473" s="266"/>
      <c r="E473" s="102" t="s">
        <v>295</v>
      </c>
      <c r="F473" s="832" t="s">
        <v>718</v>
      </c>
      <c r="G473" s="833"/>
      <c r="H473" s="833"/>
      <c r="I473" s="834"/>
      <c r="J473" s="126"/>
      <c r="K473" s="81"/>
      <c r="L473" s="229"/>
      <c r="M473" s="689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</row>
    <row r="474" spans="1:44" ht="15" hidden="1" customHeight="1">
      <c r="A474" s="305"/>
      <c r="B474" s="266"/>
      <c r="C474" s="266"/>
      <c r="D474" s="266"/>
      <c r="E474" s="102"/>
      <c r="F474" s="774" t="s">
        <v>719</v>
      </c>
      <c r="G474" s="775"/>
      <c r="H474" s="775"/>
      <c r="I474" s="776"/>
      <c r="J474" s="126"/>
      <c r="K474" s="81"/>
      <c r="L474" s="229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</row>
    <row r="475" spans="1:44" hidden="1">
      <c r="A475" s="305"/>
      <c r="B475" s="266"/>
      <c r="C475" s="266"/>
      <c r="D475" s="266"/>
      <c r="E475" s="102" t="s">
        <v>84</v>
      </c>
      <c r="F475" s="757" t="s">
        <v>85</v>
      </c>
      <c r="G475" s="79"/>
      <c r="H475" s="79"/>
      <c r="I475" s="80"/>
      <c r="J475" s="92"/>
      <c r="K475" s="81"/>
      <c r="L475" s="229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</row>
    <row r="476" spans="1:44" ht="21.75" hidden="1" customHeight="1">
      <c r="A476" s="305"/>
      <c r="B476" s="266"/>
      <c r="C476" s="266"/>
      <c r="D476" s="266"/>
      <c r="E476" s="102"/>
      <c r="F476" s="774" t="s">
        <v>676</v>
      </c>
      <c r="G476" s="775"/>
      <c r="H476" s="775"/>
      <c r="I476" s="776"/>
      <c r="J476" s="92"/>
      <c r="K476" s="81"/>
      <c r="L476" s="229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</row>
    <row r="477" spans="1:44" ht="22.5" hidden="1" customHeight="1">
      <c r="A477" s="304"/>
      <c r="B477" s="257"/>
      <c r="C477" s="257"/>
      <c r="D477" s="257"/>
      <c r="E477" s="740"/>
      <c r="F477" s="774" t="s">
        <v>677</v>
      </c>
      <c r="G477" s="775"/>
      <c r="H477" s="775"/>
      <c r="I477" s="776"/>
      <c r="J477" s="103"/>
      <c r="K477" s="25"/>
      <c r="L477" s="160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</row>
    <row r="478" spans="1:44" ht="15" thickBot="1">
      <c r="A478" s="292"/>
      <c r="B478" s="260"/>
      <c r="C478" s="260"/>
      <c r="D478" s="260"/>
      <c r="E478" s="260"/>
      <c r="F478" s="301"/>
      <c r="G478" s="301"/>
      <c r="H478" s="221" t="s">
        <v>6</v>
      </c>
      <c r="I478" s="301"/>
      <c r="J478" s="438">
        <f>SUM(J463:J477)</f>
        <v>1600000</v>
      </c>
      <c r="K478" s="438">
        <f>SUM(K463:K464)</f>
        <v>1200000</v>
      </c>
      <c r="L478" s="439">
        <f>SUM(L463:L477)</f>
        <v>400000</v>
      </c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</row>
    <row r="479" spans="1:44" ht="15" hidden="1" customHeight="1" thickBot="1">
      <c r="A479" s="673"/>
      <c r="B479" s="673"/>
      <c r="C479" s="673"/>
      <c r="D479" s="673"/>
      <c r="E479" s="673"/>
      <c r="F479" s="162"/>
      <c r="G479" s="162"/>
      <c r="H479" s="161"/>
      <c r="I479" s="162"/>
      <c r="J479" s="170"/>
      <c r="K479" s="170"/>
      <c r="L479" s="170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</row>
    <row r="480" spans="1:44" ht="15" hidden="1" customHeight="1" thickBot="1">
      <c r="A480" s="755"/>
      <c r="B480" s="755"/>
      <c r="C480" s="755"/>
      <c r="D480" s="755"/>
      <c r="E480" s="759" t="s">
        <v>184</v>
      </c>
      <c r="F480" s="759"/>
      <c r="G480" s="759"/>
      <c r="H480" s="759"/>
      <c r="I480" s="759"/>
      <c r="J480" s="245"/>
      <c r="K480" s="766">
        <v>900432000348</v>
      </c>
      <c r="L480" s="766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</row>
    <row r="481" spans="1:44" ht="15" hidden="1" customHeight="1">
      <c r="A481" s="246" t="s">
        <v>1</v>
      </c>
      <c r="B481" s="247" t="s">
        <v>2</v>
      </c>
      <c r="C481" s="247" t="s">
        <v>3</v>
      </c>
      <c r="D481" s="247"/>
      <c r="E481" s="247" t="s">
        <v>4</v>
      </c>
      <c r="F481" s="735" t="s">
        <v>5</v>
      </c>
      <c r="G481" s="736"/>
      <c r="H481" s="736"/>
      <c r="I481" s="737"/>
      <c r="J481" s="245"/>
      <c r="K481" s="255" t="s">
        <v>7</v>
      </c>
      <c r="L481" s="251" t="s">
        <v>8</v>
      </c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</row>
    <row r="482" spans="1:44" ht="14.25" hidden="1" customHeight="1" thickBot="1">
      <c r="A482" s="151" t="s">
        <v>185</v>
      </c>
      <c r="B482" s="538" t="s">
        <v>10</v>
      </c>
      <c r="C482" s="538" t="s">
        <v>10</v>
      </c>
      <c r="D482" s="538" t="s">
        <v>248</v>
      </c>
      <c r="E482" s="538" t="s">
        <v>76</v>
      </c>
      <c r="F482" s="760" t="s">
        <v>77</v>
      </c>
      <c r="G482" s="79"/>
      <c r="H482" s="79"/>
      <c r="I482" s="80"/>
      <c r="J482" s="264"/>
      <c r="K482" s="105"/>
      <c r="L482" s="111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</row>
    <row r="483" spans="1:44" ht="14.25" hidden="1" customHeight="1" thickBot="1">
      <c r="A483" s="670"/>
      <c r="B483" s="670"/>
      <c r="C483" s="671"/>
      <c r="D483" s="671"/>
      <c r="E483" s="538"/>
      <c r="F483" s="721"/>
      <c r="G483" s="768" t="s">
        <v>287</v>
      </c>
      <c r="H483" s="768"/>
      <c r="I483" s="769"/>
      <c r="J483" s="103"/>
      <c r="K483" s="105"/>
      <c r="L483" s="25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</row>
    <row r="484" spans="1:44" ht="14.25" hidden="1" customHeight="1" thickBot="1">
      <c r="A484" s="670"/>
      <c r="B484" s="670"/>
      <c r="C484" s="671"/>
      <c r="D484" s="671"/>
      <c r="E484" s="538"/>
      <c r="F484" s="721"/>
      <c r="G484" s="768" t="s">
        <v>288</v>
      </c>
      <c r="H484" s="768"/>
      <c r="I484" s="769"/>
      <c r="J484" s="95"/>
      <c r="K484" s="105"/>
      <c r="L484" s="25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</row>
    <row r="485" spans="1:44" ht="14.25" hidden="1" customHeight="1" thickBot="1">
      <c r="A485" s="670"/>
      <c r="B485" s="670"/>
      <c r="C485" s="671"/>
      <c r="D485" s="671"/>
      <c r="E485" s="538"/>
      <c r="F485" s="721"/>
      <c r="G485" s="768" t="s">
        <v>322</v>
      </c>
      <c r="H485" s="768"/>
      <c r="I485" s="769"/>
      <c r="J485" s="95"/>
      <c r="K485" s="105"/>
      <c r="L485" s="25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</row>
    <row r="486" spans="1:44" ht="14.25" hidden="1" customHeight="1" thickBot="1">
      <c r="A486" s="670"/>
      <c r="B486" s="670"/>
      <c r="C486" s="671"/>
      <c r="D486" s="671"/>
      <c r="E486" s="538"/>
      <c r="F486" s="721"/>
      <c r="G486" s="768" t="s">
        <v>289</v>
      </c>
      <c r="H486" s="768"/>
      <c r="I486" s="769"/>
      <c r="J486" s="95"/>
      <c r="K486" s="105"/>
      <c r="L486" s="25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</row>
    <row r="487" spans="1:44" ht="14.25" hidden="1" customHeight="1">
      <c r="A487" s="670"/>
      <c r="B487" s="670"/>
      <c r="C487" s="671"/>
      <c r="D487" s="671"/>
      <c r="E487" s="538" t="s">
        <v>80</v>
      </c>
      <c r="F487" s="760" t="s">
        <v>81</v>
      </c>
      <c r="G487" s="79"/>
      <c r="H487" s="79"/>
      <c r="I487" s="80"/>
      <c r="J487" s="95"/>
      <c r="K487" s="105"/>
      <c r="L487" s="25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</row>
    <row r="488" spans="1:44" ht="24.75" hidden="1" customHeight="1" thickBot="1">
      <c r="A488" s="670"/>
      <c r="B488" s="670"/>
      <c r="C488" s="671"/>
      <c r="D488" s="671"/>
      <c r="E488" s="538"/>
      <c r="F488" s="760"/>
      <c r="G488" s="774" t="s">
        <v>360</v>
      </c>
      <c r="H488" s="775"/>
      <c r="I488" s="776"/>
      <c r="J488" s="95"/>
      <c r="K488" s="105"/>
      <c r="L488" s="25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</row>
    <row r="489" spans="1:44" ht="14.25" hidden="1" customHeight="1" thickBot="1">
      <c r="A489" s="670"/>
      <c r="B489" s="670"/>
      <c r="C489" s="671"/>
      <c r="D489" s="671"/>
      <c r="E489" s="538"/>
      <c r="F489" s="760"/>
      <c r="G489" s="767" t="s">
        <v>269</v>
      </c>
      <c r="H489" s="768"/>
      <c r="I489" s="769"/>
      <c r="J489" s="95"/>
      <c r="K489" s="105"/>
      <c r="L489" s="25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</row>
    <row r="490" spans="1:44" ht="15" hidden="1" customHeight="1">
      <c r="A490" s="670"/>
      <c r="B490" s="670"/>
      <c r="C490" s="671"/>
      <c r="D490" s="671"/>
      <c r="E490" s="538" t="s">
        <v>84</v>
      </c>
      <c r="F490" s="760" t="s">
        <v>328</v>
      </c>
      <c r="G490" s="713"/>
      <c r="H490" s="713"/>
      <c r="I490" s="714"/>
      <c r="J490" s="95"/>
      <c r="K490" s="105"/>
      <c r="L490" s="265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</row>
    <row r="491" spans="1:44" ht="15" hidden="1" customHeight="1">
      <c r="A491" s="673"/>
      <c r="B491" s="673"/>
      <c r="C491" s="674"/>
      <c r="D491" s="674"/>
      <c r="E491" s="115"/>
      <c r="F491" s="214"/>
      <c r="G491" s="768" t="s">
        <v>290</v>
      </c>
      <c r="H491" s="768"/>
      <c r="I491" s="769"/>
      <c r="J491" s="103"/>
      <c r="K491" s="25"/>
      <c r="L491" s="266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</row>
    <row r="492" spans="1:44" ht="15" hidden="1" customHeight="1">
      <c r="A492" s="673"/>
      <c r="B492" s="673"/>
      <c r="C492" s="674"/>
      <c r="D492" s="674"/>
      <c r="E492" s="115"/>
      <c r="F492" s="756"/>
      <c r="G492" s="812" t="s">
        <v>327</v>
      </c>
      <c r="H492" s="812"/>
      <c r="I492" s="813"/>
      <c r="J492" s="212"/>
      <c r="K492" s="167"/>
      <c r="L492" s="266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</row>
    <row r="493" spans="1:44" ht="15" hidden="1" customHeight="1">
      <c r="A493" s="267"/>
      <c r="B493" s="724"/>
      <c r="C493" s="710"/>
      <c r="D493" s="710"/>
      <c r="E493" s="259"/>
      <c r="F493" s="748"/>
      <c r="G493" s="749"/>
      <c r="H493" s="749" t="s">
        <v>187</v>
      </c>
      <c r="I493" s="750"/>
      <c r="J493" s="270">
        <f>SUM(J482:J492)</f>
        <v>0</v>
      </c>
      <c r="K493" s="270">
        <f>SUM(K482:K490)</f>
        <v>0</v>
      </c>
      <c r="L493" s="271">
        <f>SUM(L482:L490)</f>
        <v>0</v>
      </c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</row>
    <row r="494" spans="1:44" ht="1.5" customHeight="1">
      <c r="A494" s="825"/>
      <c r="B494" s="825"/>
      <c r="C494" s="825"/>
      <c r="D494" s="675"/>
      <c r="E494" s="673"/>
      <c r="F494" s="161"/>
      <c r="G494" s="162"/>
      <c r="H494" s="162"/>
      <c r="I494" s="162"/>
      <c r="J494" s="166"/>
      <c r="K494" s="187"/>
      <c r="L494" s="188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</row>
    <row r="495" spans="1:44" ht="12.75" customHeight="1" thickBot="1">
      <c r="A495" s="755"/>
      <c r="B495" s="755"/>
      <c r="C495" s="755"/>
      <c r="D495" s="755"/>
      <c r="E495" s="137" t="s">
        <v>188</v>
      </c>
      <c r="F495" s="137"/>
      <c r="G495" s="137"/>
      <c r="H495" s="137"/>
      <c r="I495" s="272"/>
      <c r="J495" s="273"/>
      <c r="K495" s="766">
        <v>900432451020</v>
      </c>
      <c r="L495" s="766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</row>
    <row r="496" spans="1:44" ht="14.25" customHeight="1" thickBot="1">
      <c r="A496" s="139" t="s">
        <v>1</v>
      </c>
      <c r="B496" s="140" t="s">
        <v>2</v>
      </c>
      <c r="C496" s="140" t="s">
        <v>3</v>
      </c>
      <c r="D496" s="140" t="s">
        <v>189</v>
      </c>
      <c r="E496" s="140" t="s">
        <v>4</v>
      </c>
      <c r="F496" s="657" t="s">
        <v>5</v>
      </c>
      <c r="G496" s="649"/>
      <c r="H496" s="649"/>
      <c r="I496" s="650"/>
      <c r="J496" s="144" t="s">
        <v>6</v>
      </c>
      <c r="K496" s="145" t="s">
        <v>7</v>
      </c>
      <c r="L496" s="146" t="s">
        <v>8</v>
      </c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</row>
    <row r="497" spans="1:44" ht="14.25" customHeight="1">
      <c r="A497" s="151" t="s">
        <v>185</v>
      </c>
      <c r="B497" s="538" t="s">
        <v>124</v>
      </c>
      <c r="C497" s="538" t="s">
        <v>124</v>
      </c>
      <c r="D497" s="538" t="s">
        <v>248</v>
      </c>
      <c r="E497" s="538" t="s">
        <v>11</v>
      </c>
      <c r="F497" s="857" t="s">
        <v>704</v>
      </c>
      <c r="G497" s="857"/>
      <c r="H497" s="857"/>
      <c r="I497" s="857"/>
      <c r="J497" s="105"/>
      <c r="K497" s="105">
        <v>5809</v>
      </c>
      <c r="L497" s="306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</row>
    <row r="498" spans="1:44" ht="24" customHeight="1">
      <c r="A498" s="165"/>
      <c r="B498" s="115"/>
      <c r="C498" s="115"/>
      <c r="D498" s="115"/>
      <c r="E498" s="740"/>
      <c r="F498" s="896" t="s">
        <v>705</v>
      </c>
      <c r="G498" s="897"/>
      <c r="H498" s="897"/>
      <c r="I498" s="898"/>
      <c r="J498" s="25">
        <v>5809</v>
      </c>
      <c r="K498" s="25"/>
      <c r="L498" s="186"/>
      <c r="M498" s="418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</row>
    <row r="499" spans="1:44" ht="14.25" customHeight="1">
      <c r="A499" s="165"/>
      <c r="B499" s="115"/>
      <c r="C499" s="115"/>
      <c r="D499" s="115"/>
      <c r="E499" s="740" t="s">
        <v>115</v>
      </c>
      <c r="F499" s="857" t="s">
        <v>183</v>
      </c>
      <c r="G499" s="857"/>
      <c r="H499" s="857"/>
      <c r="I499" s="857"/>
      <c r="J499" s="25"/>
      <c r="K499" s="25">
        <v>40000</v>
      </c>
      <c r="L499" s="186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</row>
    <row r="500" spans="1:44" ht="14.25" customHeight="1" thickBot="1">
      <c r="A500" s="158"/>
      <c r="B500" s="102"/>
      <c r="C500" s="102"/>
      <c r="D500" s="102"/>
      <c r="E500" s="102"/>
      <c r="F500" s="899" t="s">
        <v>584</v>
      </c>
      <c r="G500" s="900"/>
      <c r="H500" s="900"/>
      <c r="I500" s="901"/>
      <c r="J500" s="81">
        <v>40000</v>
      </c>
      <c r="K500" s="81"/>
      <c r="L500" s="686"/>
      <c r="M500" s="418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</row>
    <row r="501" spans="1:44" ht="14.25" customHeight="1" thickBot="1">
      <c r="A501" s="258"/>
      <c r="B501" s="259"/>
      <c r="C501" s="259"/>
      <c r="D501" s="259"/>
      <c r="E501" s="259"/>
      <c r="F501" s="803" t="s">
        <v>6</v>
      </c>
      <c r="G501" s="804"/>
      <c r="H501" s="804"/>
      <c r="I501" s="805"/>
      <c r="J501" s="270">
        <f>SUM(J497:J500)</f>
        <v>45809</v>
      </c>
      <c r="K501" s="270">
        <f>SUM(K497:K500)</f>
        <v>45809</v>
      </c>
      <c r="L501" s="271">
        <f>SUM(L497:L500)</f>
        <v>0</v>
      </c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</row>
    <row r="502" spans="1:44" ht="3" customHeight="1">
      <c r="A502" s="673"/>
      <c r="B502" s="673"/>
      <c r="C502" s="673"/>
      <c r="D502" s="673"/>
      <c r="E502" s="673"/>
      <c r="F502" s="161"/>
      <c r="G502" s="161"/>
      <c r="H502" s="161"/>
      <c r="I502" s="161"/>
      <c r="J502" s="166"/>
      <c r="K502" s="187"/>
      <c r="L502" s="675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</row>
    <row r="503" spans="1:44" ht="11.25" customHeight="1" thickBot="1">
      <c r="A503" s="755"/>
      <c r="B503" s="755"/>
      <c r="C503" s="755"/>
      <c r="D503" s="755"/>
      <c r="E503" s="759" t="s">
        <v>192</v>
      </c>
      <c r="F503" s="759"/>
      <c r="G503" s="759"/>
      <c r="H503" s="759"/>
      <c r="I503" s="759"/>
      <c r="J503" s="245"/>
      <c r="K503" s="253"/>
      <c r="L503" s="254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</row>
    <row r="504" spans="1:44" ht="15" thickBot="1">
      <c r="A504" s="139" t="s">
        <v>1</v>
      </c>
      <c r="B504" s="140" t="s">
        <v>2</v>
      </c>
      <c r="C504" s="140" t="s">
        <v>3</v>
      </c>
      <c r="D504" s="140"/>
      <c r="E504" s="140" t="s">
        <v>4</v>
      </c>
      <c r="F504" s="233" t="s">
        <v>5</v>
      </c>
      <c r="G504" s="741"/>
      <c r="H504" s="741"/>
      <c r="I504" s="742"/>
      <c r="J504" s="144" t="s">
        <v>6</v>
      </c>
      <c r="K504" s="145" t="s">
        <v>7</v>
      </c>
      <c r="L504" s="146" t="s">
        <v>8</v>
      </c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</row>
    <row r="505" spans="1:44">
      <c r="A505" s="22" t="s">
        <v>185</v>
      </c>
      <c r="B505" s="740" t="s">
        <v>134</v>
      </c>
      <c r="C505" s="740" t="s">
        <v>10</v>
      </c>
      <c r="D505" s="740" t="s">
        <v>248</v>
      </c>
      <c r="E505" s="740" t="s">
        <v>113</v>
      </c>
      <c r="F505" s="712" t="s">
        <v>193</v>
      </c>
      <c r="G505" s="713"/>
      <c r="H505" s="713"/>
      <c r="I505" s="714" t="s">
        <v>194</v>
      </c>
      <c r="J505" s="240"/>
      <c r="K505" s="177">
        <v>274000</v>
      </c>
      <c r="L505" s="235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</row>
    <row r="506" spans="1:44">
      <c r="A506" s="806">
        <v>900432200039</v>
      </c>
      <c r="B506" s="807"/>
      <c r="C506" s="808"/>
      <c r="D506" s="740" t="s">
        <v>248</v>
      </c>
      <c r="E506" s="740"/>
      <c r="F506" s="744" t="s">
        <v>195</v>
      </c>
      <c r="G506" s="738"/>
      <c r="H506" s="744"/>
      <c r="I506" s="745"/>
      <c r="J506" s="110">
        <v>48000</v>
      </c>
      <c r="K506" s="177"/>
      <c r="L506" s="160"/>
      <c r="M506" s="418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</row>
    <row r="507" spans="1:44">
      <c r="A507" s="806">
        <v>900432201037</v>
      </c>
      <c r="B507" s="807"/>
      <c r="C507" s="808"/>
      <c r="D507" s="740" t="s">
        <v>248</v>
      </c>
      <c r="E507" s="740"/>
      <c r="F507" s="744" t="s">
        <v>196</v>
      </c>
      <c r="G507" s="234"/>
      <c r="H507" s="744"/>
      <c r="I507" s="745"/>
      <c r="J507" s="110">
        <v>39000</v>
      </c>
      <c r="K507" s="177"/>
      <c r="L507" s="160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</row>
    <row r="508" spans="1:44">
      <c r="A508" s="806">
        <v>900432203033</v>
      </c>
      <c r="B508" s="807"/>
      <c r="C508" s="808"/>
      <c r="D508" s="740" t="s">
        <v>248</v>
      </c>
      <c r="E508" s="740"/>
      <c r="F508" s="809" t="s">
        <v>384</v>
      </c>
      <c r="G508" s="810"/>
      <c r="H508" s="810"/>
      <c r="I508" s="811"/>
      <c r="J508" s="110">
        <v>165000</v>
      </c>
      <c r="K508" s="177"/>
      <c r="L508" s="160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</row>
    <row r="509" spans="1:44">
      <c r="A509" s="806">
        <v>900432205038</v>
      </c>
      <c r="B509" s="807"/>
      <c r="C509" s="808"/>
      <c r="D509" s="740" t="s">
        <v>248</v>
      </c>
      <c r="E509" s="740"/>
      <c r="F509" s="743" t="s">
        <v>197</v>
      </c>
      <c r="G509" s="744"/>
      <c r="H509" s="744"/>
      <c r="I509" s="745"/>
      <c r="J509" s="110">
        <v>22000</v>
      </c>
      <c r="K509" s="176"/>
      <c r="L509" s="160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</row>
    <row r="510" spans="1:44" ht="14.25" hidden="1" customHeight="1">
      <c r="A510" s="317"/>
      <c r="B510" s="274"/>
      <c r="C510" s="275"/>
      <c r="D510" s="275"/>
      <c r="E510" s="102" t="s">
        <v>76</v>
      </c>
      <c r="F510" s="763" t="s">
        <v>390</v>
      </c>
      <c r="G510" s="764"/>
      <c r="H510" s="764"/>
      <c r="I510" s="765"/>
      <c r="J510" s="491"/>
      <c r="K510" s="177"/>
      <c r="L510" s="666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</row>
    <row r="511" spans="1:44" ht="33.75" hidden="1" customHeight="1">
      <c r="A511" s="317"/>
      <c r="B511" s="274"/>
      <c r="C511" s="275"/>
      <c r="D511" s="275"/>
      <c r="E511" s="102"/>
      <c r="F511" s="756"/>
      <c r="G511" s="775" t="s">
        <v>447</v>
      </c>
      <c r="H511" s="775"/>
      <c r="I511" s="776"/>
      <c r="J511" s="491"/>
      <c r="K511" s="177"/>
      <c r="L511" s="666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</row>
    <row r="512" spans="1:44" ht="14.25" hidden="1" customHeight="1">
      <c r="A512" s="257"/>
      <c r="B512" s="257"/>
      <c r="C512" s="257"/>
      <c r="D512" s="257"/>
      <c r="E512" s="740" t="s">
        <v>80</v>
      </c>
      <c r="F512" s="760" t="s">
        <v>120</v>
      </c>
      <c r="G512" s="109"/>
      <c r="H512" s="109"/>
      <c r="I512" s="109"/>
      <c r="J512" s="125"/>
      <c r="K512" s="177"/>
      <c r="L512" s="17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</row>
    <row r="513" spans="1:44" ht="14.25" hidden="1" customHeight="1">
      <c r="A513" s="257"/>
      <c r="B513" s="257"/>
      <c r="C513" s="257"/>
      <c r="D513" s="257"/>
      <c r="E513" s="740" t="s">
        <v>84</v>
      </c>
      <c r="F513" s="757" t="s">
        <v>85</v>
      </c>
      <c r="G513" s="79"/>
      <c r="H513" s="79"/>
      <c r="I513" s="80"/>
      <c r="J513" s="125"/>
      <c r="K513" s="177"/>
      <c r="L513" s="17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</row>
    <row r="514" spans="1:44" ht="24.75" hidden="1" customHeight="1">
      <c r="A514" s="257"/>
      <c r="B514" s="257"/>
      <c r="C514" s="257"/>
      <c r="D514" s="257"/>
      <c r="E514" s="740"/>
      <c r="F514" s="774" t="s">
        <v>660</v>
      </c>
      <c r="G514" s="775"/>
      <c r="H514" s="775"/>
      <c r="I514" s="776"/>
      <c r="J514" s="125"/>
      <c r="K514" s="177"/>
      <c r="L514" s="17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</row>
    <row r="515" spans="1:44" ht="24" hidden="1" customHeight="1">
      <c r="A515" s="257"/>
      <c r="B515" s="257"/>
      <c r="C515" s="257"/>
      <c r="D515" s="257"/>
      <c r="E515" s="740"/>
      <c r="F515" s="774" t="s">
        <v>661</v>
      </c>
      <c r="G515" s="775"/>
      <c r="H515" s="775"/>
      <c r="I515" s="776"/>
      <c r="J515" s="125"/>
      <c r="K515" s="177"/>
      <c r="L515" s="17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</row>
    <row r="516" spans="1:44" ht="15" thickBot="1">
      <c r="A516" s="292"/>
      <c r="B516" s="260"/>
      <c r="C516" s="260"/>
      <c r="D516" s="260"/>
      <c r="E516" s="260"/>
      <c r="F516" s="474"/>
      <c r="G516" s="301"/>
      <c r="H516" s="221" t="s">
        <v>86</v>
      </c>
      <c r="I516" s="466"/>
      <c r="J516" s="667">
        <f>SUM(J505:J515)</f>
        <v>274000</v>
      </c>
      <c r="K516" s="667">
        <f>SUM(K505:K515)</f>
        <v>274000</v>
      </c>
      <c r="L516" s="489">
        <f>SUM(L505:L515)</f>
        <v>0</v>
      </c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</row>
    <row r="517" spans="1:44" ht="14.25" hidden="1" customHeight="1">
      <c r="A517" s="172"/>
      <c r="B517" s="172"/>
      <c r="C517" s="172"/>
      <c r="D517" s="172"/>
      <c r="E517" s="172"/>
      <c r="F517" s="172"/>
      <c r="G517" s="172"/>
      <c r="H517" s="172"/>
      <c r="I517" s="172"/>
      <c r="J517" s="133"/>
      <c r="K517" s="276"/>
      <c r="L517" s="27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</row>
    <row r="518" spans="1:44" ht="15" hidden="1" customHeight="1">
      <c r="A518" s="172"/>
      <c r="B518" s="172"/>
      <c r="C518" s="172"/>
      <c r="D518" s="172"/>
      <c r="E518" s="173"/>
      <c r="F518" s="278" t="s">
        <v>294</v>
      </c>
      <c r="G518" s="172"/>
      <c r="H518" s="172"/>
      <c r="I518" s="172"/>
      <c r="J518" s="133"/>
      <c r="K518" s="766">
        <v>900432634039</v>
      </c>
      <c r="L518" s="766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</row>
    <row r="519" spans="1:44" ht="15" hidden="1" customHeight="1">
      <c r="A519" s="208" t="s">
        <v>1</v>
      </c>
      <c r="B519" s="209" t="s">
        <v>2</v>
      </c>
      <c r="C519" s="209" t="s">
        <v>3</v>
      </c>
      <c r="D519" s="209"/>
      <c r="E519" s="140" t="s">
        <v>4</v>
      </c>
      <c r="F519" s="233" t="s">
        <v>5</v>
      </c>
      <c r="G519" s="741"/>
      <c r="H519" s="741"/>
      <c r="I519" s="742"/>
      <c r="J519" s="144"/>
      <c r="K519" s="145" t="s">
        <v>7</v>
      </c>
      <c r="L519" s="146" t="s">
        <v>8</v>
      </c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</row>
    <row r="520" spans="1:44" ht="14.25" hidden="1" customHeight="1">
      <c r="A520" s="740" t="s">
        <v>185</v>
      </c>
      <c r="B520" s="740" t="s">
        <v>198</v>
      </c>
      <c r="C520" s="740" t="s">
        <v>10</v>
      </c>
      <c r="D520" s="740" t="s">
        <v>249</v>
      </c>
      <c r="E520" s="102" t="s">
        <v>54</v>
      </c>
      <c r="F520" s="210" t="s">
        <v>199</v>
      </c>
      <c r="G520" s="79"/>
      <c r="H520" s="79"/>
      <c r="I520" s="79"/>
      <c r="J520" s="92"/>
      <c r="K520" s="81"/>
      <c r="L520" s="279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</row>
    <row r="521" spans="1:44" ht="14.25" hidden="1" customHeight="1">
      <c r="A521" s="740"/>
      <c r="B521" s="740"/>
      <c r="C521" s="740"/>
      <c r="D521" s="740"/>
      <c r="E521" s="102"/>
      <c r="F521" s="767"/>
      <c r="G521" s="768"/>
      <c r="H521" s="768"/>
      <c r="I521" s="769"/>
      <c r="J521" s="92"/>
      <c r="K521" s="81"/>
      <c r="L521" s="279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</row>
    <row r="522" spans="1:44" ht="14.25" hidden="1" customHeight="1">
      <c r="A522" s="740"/>
      <c r="B522" s="740"/>
      <c r="C522" s="740"/>
      <c r="D522" s="740"/>
      <c r="E522" s="102"/>
      <c r="F522" s="767"/>
      <c r="G522" s="768"/>
      <c r="H522" s="768"/>
      <c r="I522" s="769"/>
      <c r="J522" s="92"/>
      <c r="K522" s="81"/>
      <c r="L522" s="279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</row>
    <row r="523" spans="1:44" ht="14.25" hidden="1" customHeight="1">
      <c r="A523" s="740"/>
      <c r="B523" s="740"/>
      <c r="C523" s="740"/>
      <c r="D523" s="740"/>
      <c r="E523" s="102" t="s">
        <v>200</v>
      </c>
      <c r="F523" s="210" t="s">
        <v>201</v>
      </c>
      <c r="G523" s="79"/>
      <c r="H523" s="79"/>
      <c r="I523" s="79"/>
      <c r="J523" s="92"/>
      <c r="K523" s="81"/>
      <c r="L523" s="279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</row>
    <row r="524" spans="1:44" ht="14.25" hidden="1" customHeight="1" thickBot="1">
      <c r="A524" s="740"/>
      <c r="B524" s="740"/>
      <c r="C524" s="740"/>
      <c r="D524" s="740"/>
      <c r="E524" s="102" t="s">
        <v>165</v>
      </c>
      <c r="F524" s="712" t="s">
        <v>202</v>
      </c>
      <c r="G524" s="744"/>
      <c r="H524" s="79"/>
      <c r="I524" s="79"/>
      <c r="J524" s="92"/>
      <c r="K524" s="81"/>
      <c r="L524" s="279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</row>
    <row r="525" spans="1:44" ht="14.25" hidden="1" customHeight="1">
      <c r="A525" s="740"/>
      <c r="B525" s="740"/>
      <c r="C525" s="740"/>
      <c r="D525" s="740"/>
      <c r="E525" s="102" t="s">
        <v>115</v>
      </c>
      <c r="F525" s="800" t="s">
        <v>207</v>
      </c>
      <c r="G525" s="801"/>
      <c r="H525" s="801"/>
      <c r="I525" s="802"/>
      <c r="J525" s="92"/>
      <c r="K525" s="81"/>
      <c r="L525" s="279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</row>
    <row r="526" spans="1:44" ht="14.25" hidden="1" customHeight="1" thickBot="1">
      <c r="A526" s="740"/>
      <c r="B526" s="740"/>
      <c r="C526" s="740"/>
      <c r="D526" s="740"/>
      <c r="E526" s="102"/>
      <c r="F526" s="757"/>
      <c r="G526" s="768" t="s">
        <v>208</v>
      </c>
      <c r="H526" s="768"/>
      <c r="I526" s="769"/>
      <c r="J526" s="92"/>
      <c r="K526" s="81"/>
      <c r="L526" s="279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</row>
    <row r="527" spans="1:44" ht="14.25" hidden="1" customHeight="1" thickBot="1">
      <c r="A527" s="740"/>
      <c r="B527" s="740"/>
      <c r="C527" s="740"/>
      <c r="D527" s="740"/>
      <c r="E527" s="102" t="s">
        <v>76</v>
      </c>
      <c r="F527" s="760" t="s">
        <v>77</v>
      </c>
      <c r="G527" s="79"/>
      <c r="H527" s="79"/>
      <c r="I527" s="79"/>
      <c r="J527" s="92"/>
      <c r="K527" s="81"/>
      <c r="L527" s="81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</row>
    <row r="528" spans="1:44" ht="24.6" hidden="1" customHeight="1">
      <c r="A528" s="740"/>
      <c r="B528" s="740"/>
      <c r="C528" s="740"/>
      <c r="D528" s="740"/>
      <c r="E528" s="102"/>
      <c r="F528" s="757"/>
      <c r="G528" s="775" t="s">
        <v>311</v>
      </c>
      <c r="H528" s="775"/>
      <c r="I528" s="776"/>
      <c r="J528" s="280"/>
      <c r="K528" s="425"/>
      <c r="L528" s="426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</row>
    <row r="529" spans="1:44" ht="14.25" hidden="1" customHeight="1">
      <c r="A529" s="740"/>
      <c r="B529" s="740"/>
      <c r="C529" s="740"/>
      <c r="D529" s="740"/>
      <c r="E529" s="102"/>
      <c r="F529" s="757"/>
      <c r="G529" s="79" t="s">
        <v>291</v>
      </c>
      <c r="H529" s="79"/>
      <c r="I529" s="79"/>
      <c r="J529" s="92"/>
      <c r="K529" s="81"/>
      <c r="L529" s="279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</row>
    <row r="530" spans="1:44" ht="14.25" hidden="1" customHeight="1">
      <c r="A530" s="740"/>
      <c r="B530" s="740"/>
      <c r="C530" s="740"/>
      <c r="D530" s="740"/>
      <c r="E530" s="102"/>
      <c r="F530" s="757"/>
      <c r="G530" s="79" t="s">
        <v>203</v>
      </c>
      <c r="H530" s="79"/>
      <c r="I530" s="79"/>
      <c r="J530" s="279"/>
      <c r="K530" s="81"/>
      <c r="L530" s="279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</row>
    <row r="531" spans="1:44" ht="14.25" hidden="1" customHeight="1">
      <c r="A531" s="740"/>
      <c r="B531" s="740"/>
      <c r="C531" s="740"/>
      <c r="D531" s="740"/>
      <c r="E531" s="102"/>
      <c r="F531" s="757"/>
      <c r="G531" s="79" t="s">
        <v>204</v>
      </c>
      <c r="H531" s="79"/>
      <c r="I531" s="79"/>
      <c r="J531" s="279"/>
      <c r="K531" s="81"/>
      <c r="L531" s="279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</row>
    <row r="532" spans="1:44" ht="14.25" hidden="1" customHeight="1">
      <c r="A532" s="740"/>
      <c r="B532" s="740"/>
      <c r="C532" s="740"/>
      <c r="D532" s="740"/>
      <c r="E532" s="102"/>
      <c r="F532" s="757"/>
      <c r="G532" s="79" t="s">
        <v>205</v>
      </c>
      <c r="H532" s="79"/>
      <c r="I532" s="79"/>
      <c r="J532" s="279"/>
      <c r="K532" s="81"/>
      <c r="L532" s="279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</row>
    <row r="533" spans="1:44" ht="14.25" hidden="1" customHeight="1">
      <c r="A533" s="740"/>
      <c r="B533" s="740"/>
      <c r="C533" s="740"/>
      <c r="D533" s="740"/>
      <c r="E533" s="102" t="s">
        <v>80</v>
      </c>
      <c r="F533" s="757" t="s">
        <v>81</v>
      </c>
      <c r="G533" s="79"/>
      <c r="H533" s="79"/>
      <c r="I533" s="80"/>
      <c r="J533" s="81"/>
      <c r="K533" s="81"/>
      <c r="L533" s="81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</row>
    <row r="534" spans="1:44" ht="24.75" hidden="1" customHeight="1">
      <c r="A534" s="740"/>
      <c r="B534" s="740"/>
      <c r="C534" s="740"/>
      <c r="D534" s="740"/>
      <c r="E534" s="102"/>
      <c r="F534" s="757"/>
      <c r="G534" s="775" t="s">
        <v>353</v>
      </c>
      <c r="H534" s="775"/>
      <c r="I534" s="776"/>
      <c r="J534" s="92"/>
      <c r="K534" s="81"/>
      <c r="L534" s="81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</row>
    <row r="535" spans="1:44" ht="14.25" hidden="1" customHeight="1">
      <c r="A535" s="740"/>
      <c r="B535" s="740"/>
      <c r="C535" s="740"/>
      <c r="D535" s="740"/>
      <c r="E535" s="102" t="s">
        <v>84</v>
      </c>
      <c r="F535" s="757" t="s">
        <v>85</v>
      </c>
      <c r="G535" s="79"/>
      <c r="H535" s="79"/>
      <c r="I535" s="79"/>
      <c r="J535" s="92"/>
      <c r="K535" s="81"/>
      <c r="L535" s="81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</row>
    <row r="536" spans="1:44" ht="14.25" hidden="1" customHeight="1">
      <c r="A536" s="740"/>
      <c r="B536" s="740"/>
      <c r="C536" s="740"/>
      <c r="D536" s="740"/>
      <c r="E536" s="102"/>
      <c r="F536" s="757"/>
      <c r="G536" s="79" t="s">
        <v>206</v>
      </c>
      <c r="H536" s="79"/>
      <c r="I536" s="79"/>
      <c r="J536" s="92"/>
      <c r="K536" s="81"/>
      <c r="L536" s="81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</row>
    <row r="537" spans="1:44" ht="14.25" hidden="1" customHeight="1" thickBot="1">
      <c r="A537" s="158"/>
      <c r="B537" s="102"/>
      <c r="C537" s="102"/>
      <c r="D537" s="102"/>
      <c r="E537" s="102" t="s">
        <v>84</v>
      </c>
      <c r="F537" s="757" t="s">
        <v>85</v>
      </c>
      <c r="G537" s="79"/>
      <c r="H537" s="79"/>
      <c r="I537" s="80"/>
      <c r="J537" s="106"/>
      <c r="K537" s="25"/>
      <c r="L537" s="17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</row>
    <row r="538" spans="1:44" ht="23.25" hidden="1" customHeight="1" thickBot="1">
      <c r="A538" s="158"/>
      <c r="B538" s="102"/>
      <c r="C538" s="102"/>
      <c r="D538" s="102"/>
      <c r="E538" s="102"/>
      <c r="F538" s="757"/>
      <c r="G538" s="775" t="s">
        <v>329</v>
      </c>
      <c r="H538" s="775"/>
      <c r="I538" s="776"/>
      <c r="J538" s="164"/>
      <c r="K538" s="81"/>
      <c r="L538" s="1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</row>
    <row r="539" spans="1:44" ht="14.25" hidden="1" customHeight="1">
      <c r="A539" s="158"/>
      <c r="B539" s="102"/>
      <c r="C539" s="102"/>
      <c r="D539" s="102"/>
      <c r="E539" s="102"/>
      <c r="F539" s="757"/>
      <c r="G539" s="79" t="s">
        <v>264</v>
      </c>
      <c r="H539" s="79"/>
      <c r="I539" s="80"/>
      <c r="J539" s="164"/>
      <c r="K539" s="81"/>
      <c r="L539" s="1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</row>
    <row r="540" spans="1:44" ht="15" hidden="1" customHeight="1" thickBot="1">
      <c r="A540" s="178"/>
      <c r="B540" s="179"/>
      <c r="C540" s="179"/>
      <c r="D540" s="179"/>
      <c r="E540" s="179"/>
      <c r="F540" s="180"/>
      <c r="G540" s="180"/>
      <c r="H540" s="716" t="s">
        <v>86</v>
      </c>
      <c r="I540" s="181"/>
      <c r="J540" s="168">
        <f>SUM(J520:J539)</f>
        <v>0</v>
      </c>
      <c r="K540" s="168">
        <f>SUM(K520:K539)</f>
        <v>0</v>
      </c>
      <c r="L540" s="168">
        <f>SUM(L520:L539)</f>
        <v>0</v>
      </c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</row>
    <row r="541" spans="1:44" ht="14.25" hidden="1" customHeight="1">
      <c r="A541" s="673"/>
      <c r="B541" s="673"/>
      <c r="C541" s="673"/>
      <c r="D541" s="673"/>
      <c r="E541" s="673"/>
      <c r="F541" s="673"/>
      <c r="G541" s="673"/>
      <c r="H541" s="673"/>
      <c r="I541" s="673"/>
      <c r="J541" s="166"/>
      <c r="K541" s="187"/>
      <c r="L541" s="188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</row>
    <row r="542" spans="1:44" ht="15" thickBot="1">
      <c r="A542" s="172"/>
      <c r="B542" s="172"/>
      <c r="C542" s="172"/>
      <c r="D542" s="172"/>
      <c r="E542" s="759" t="s">
        <v>209</v>
      </c>
      <c r="F542" s="759"/>
      <c r="G542" s="759"/>
      <c r="H542" s="759"/>
      <c r="I542" s="759"/>
      <c r="J542" s="133"/>
      <c r="K542" s="766">
        <v>900432400027</v>
      </c>
      <c r="L542" s="766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</row>
    <row r="543" spans="1:44" ht="15" thickBot="1">
      <c r="A543" s="139" t="s">
        <v>1</v>
      </c>
      <c r="B543" s="140" t="s">
        <v>2</v>
      </c>
      <c r="C543" s="140" t="s">
        <v>3</v>
      </c>
      <c r="D543" s="140"/>
      <c r="E543" s="140" t="s">
        <v>4</v>
      </c>
      <c r="F543" s="233" t="s">
        <v>5</v>
      </c>
      <c r="G543" s="741"/>
      <c r="H543" s="741"/>
      <c r="I543" s="742"/>
      <c r="J543" s="144" t="s">
        <v>6</v>
      </c>
      <c r="K543" s="145" t="s">
        <v>7</v>
      </c>
      <c r="L543" s="146" t="s">
        <v>8</v>
      </c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</row>
    <row r="544" spans="1:44">
      <c r="A544" s="151" t="s">
        <v>210</v>
      </c>
      <c r="B544" s="115" t="s">
        <v>211</v>
      </c>
      <c r="C544" s="115" t="s">
        <v>10</v>
      </c>
      <c r="D544" s="115" t="s">
        <v>212</v>
      </c>
      <c r="E544" s="115" t="s">
        <v>48</v>
      </c>
      <c r="F544" s="318" t="s">
        <v>109</v>
      </c>
      <c r="G544" s="234"/>
      <c r="H544" s="234"/>
      <c r="I544" s="319"/>
      <c r="J544" s="283"/>
      <c r="K544" s="283">
        <v>78200</v>
      </c>
      <c r="L544" s="213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</row>
    <row r="545" spans="1:44" ht="17.25" customHeight="1">
      <c r="A545" s="151"/>
      <c r="B545" s="740"/>
      <c r="C545" s="740"/>
      <c r="D545" s="740"/>
      <c r="E545" s="740"/>
      <c r="F545" s="993" t="s">
        <v>730</v>
      </c>
      <c r="G545" s="994"/>
      <c r="H545" s="994"/>
      <c r="I545" s="995"/>
      <c r="J545" s="125">
        <v>78200</v>
      </c>
      <c r="K545" s="177"/>
      <c r="L545" s="177"/>
      <c r="M545" s="418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</row>
    <row r="546" spans="1:44" hidden="1">
      <c r="A546" s="151"/>
      <c r="B546" s="538"/>
      <c r="C546" s="538"/>
      <c r="D546" s="538"/>
      <c r="E546" s="740" t="s">
        <v>214</v>
      </c>
      <c r="F546" s="760" t="s">
        <v>215</v>
      </c>
      <c r="G546" s="760"/>
      <c r="H546" s="760"/>
      <c r="I546" s="760"/>
      <c r="J546" s="176"/>
      <c r="K546" s="176"/>
      <c r="L546" s="26"/>
      <c r="M546" s="418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</row>
    <row r="547" spans="1:44" hidden="1">
      <c r="A547" s="151"/>
      <c r="B547" s="538"/>
      <c r="C547" s="538"/>
      <c r="D547" s="538"/>
      <c r="E547" s="538" t="s">
        <v>190</v>
      </c>
      <c r="F547" s="721" t="s">
        <v>216</v>
      </c>
      <c r="G547" s="744"/>
      <c r="H547" s="744"/>
      <c r="I547" s="745"/>
      <c r="J547" s="176"/>
      <c r="K547" s="176"/>
      <c r="L547" s="26"/>
      <c r="M547" s="418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</row>
    <row r="548" spans="1:44" hidden="1">
      <c r="A548" s="151"/>
      <c r="B548" s="538"/>
      <c r="C548" s="538"/>
      <c r="D548" s="538"/>
      <c r="E548" s="538"/>
      <c r="F548" s="722"/>
      <c r="G548" s="768" t="s">
        <v>259</v>
      </c>
      <c r="H548" s="768"/>
      <c r="I548" s="769"/>
      <c r="J548" s="175"/>
      <c r="K548" s="176"/>
      <c r="L548" s="26"/>
      <c r="M548" s="418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</row>
    <row r="549" spans="1:44" hidden="1">
      <c r="A549" s="151"/>
      <c r="B549" s="538"/>
      <c r="C549" s="538"/>
      <c r="D549" s="538"/>
      <c r="E549" s="538"/>
      <c r="F549" s="722"/>
      <c r="G549" s="768" t="s">
        <v>213</v>
      </c>
      <c r="H549" s="768"/>
      <c r="I549" s="769"/>
      <c r="J549" s="175"/>
      <c r="K549" s="176"/>
      <c r="L549" s="26"/>
      <c r="M549" s="418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</row>
    <row r="550" spans="1:44" ht="23.25" hidden="1" customHeight="1">
      <c r="A550" s="151"/>
      <c r="B550" s="538"/>
      <c r="C550" s="538"/>
      <c r="D550" s="538"/>
      <c r="E550" s="538"/>
      <c r="F550" s="774" t="s">
        <v>344</v>
      </c>
      <c r="G550" s="775"/>
      <c r="H550" s="775"/>
      <c r="I550" s="776"/>
      <c r="J550" s="175"/>
      <c r="K550" s="176"/>
      <c r="L550" s="26"/>
      <c r="M550" s="418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</row>
    <row r="551" spans="1:44">
      <c r="A551" s="151"/>
      <c r="B551" s="538"/>
      <c r="C551" s="538"/>
      <c r="D551" s="538"/>
      <c r="E551" s="538" t="s">
        <v>115</v>
      </c>
      <c r="F551" s="713" t="s">
        <v>191</v>
      </c>
      <c r="G551" s="713"/>
      <c r="H551" s="713"/>
      <c r="I551" s="714"/>
      <c r="J551" s="176"/>
      <c r="K551" s="176">
        <v>1800</v>
      </c>
      <c r="L551" s="26"/>
      <c r="M551" s="418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</row>
    <row r="552" spans="1:44">
      <c r="A552" s="151"/>
      <c r="B552" s="538"/>
      <c r="C552" s="281"/>
      <c r="D552" s="282"/>
      <c r="E552" s="282"/>
      <c r="F552" s="726"/>
      <c r="G552" s="743" t="s">
        <v>217</v>
      </c>
      <c r="H552" s="726"/>
      <c r="I552" s="727"/>
      <c r="J552" s="175">
        <v>1200</v>
      </c>
      <c r="K552" s="176"/>
      <c r="L552" s="26"/>
      <c r="M552" s="418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</row>
    <row r="553" spans="1:44" ht="15" thickBot="1">
      <c r="A553" s="165"/>
      <c r="B553" s="115"/>
      <c r="C553" s="102"/>
      <c r="D553" s="102"/>
      <c r="E553" s="102"/>
      <c r="F553" s="891" t="s">
        <v>218</v>
      </c>
      <c r="G553" s="812"/>
      <c r="H553" s="812"/>
      <c r="I553" s="813"/>
      <c r="J553" s="656">
        <v>600</v>
      </c>
      <c r="K553" s="283"/>
      <c r="L553" s="229"/>
      <c r="M553" s="418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</row>
    <row r="554" spans="1:44" ht="15" thickBot="1">
      <c r="A554" s="258"/>
      <c r="B554" s="259"/>
      <c r="C554" s="259"/>
      <c r="D554" s="259"/>
      <c r="E554" s="259"/>
      <c r="F554" s="261"/>
      <c r="G554" s="261"/>
      <c r="H554" s="749" t="s">
        <v>86</v>
      </c>
      <c r="I554" s="293"/>
      <c r="J554" s="308">
        <f>SUM(J544:J553)</f>
        <v>80000</v>
      </c>
      <c r="K554" s="308">
        <f>SUM(K544:K553)</f>
        <v>80000</v>
      </c>
      <c r="L554" s="307">
        <f>SUM(L544:L553)</f>
        <v>0</v>
      </c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</row>
    <row r="555" spans="1:44" ht="14.25" hidden="1" customHeight="1">
      <c r="A555" s="172"/>
      <c r="B555" s="172"/>
      <c r="C555" s="172"/>
      <c r="D555" s="172"/>
      <c r="E555" s="172"/>
      <c r="F555" s="172"/>
      <c r="G555" s="172"/>
      <c r="H555" s="172"/>
      <c r="I555" s="172"/>
      <c r="J555" s="133"/>
      <c r="K555" s="276"/>
      <c r="L555" s="27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</row>
    <row r="556" spans="1:44" ht="15" thickBot="1">
      <c r="A556" s="172"/>
      <c r="B556" s="172"/>
      <c r="C556" s="172"/>
      <c r="D556" s="172"/>
      <c r="E556" s="720" t="s">
        <v>219</v>
      </c>
      <c r="F556" s="720"/>
      <c r="G556" s="720"/>
      <c r="H556" s="720"/>
      <c r="I556" s="173" t="s">
        <v>220</v>
      </c>
      <c r="J556" s="133"/>
      <c r="K556" s="766">
        <v>900432360023</v>
      </c>
      <c r="L556" s="766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</row>
    <row r="557" spans="1:44" ht="15" thickBot="1">
      <c r="A557" s="139" t="s">
        <v>1</v>
      </c>
      <c r="B557" s="140" t="s">
        <v>2</v>
      </c>
      <c r="C557" s="140" t="s">
        <v>3</v>
      </c>
      <c r="D557" s="140"/>
      <c r="E557" s="140" t="s">
        <v>4</v>
      </c>
      <c r="F557" s="233" t="s">
        <v>5</v>
      </c>
      <c r="G557" s="741"/>
      <c r="H557" s="741"/>
      <c r="I557" s="742"/>
      <c r="J557" s="144" t="s">
        <v>6</v>
      </c>
      <c r="K557" s="145" t="s">
        <v>7</v>
      </c>
      <c r="L557" s="146" t="s">
        <v>8</v>
      </c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</row>
    <row r="558" spans="1:44">
      <c r="A558" s="147" t="s">
        <v>221</v>
      </c>
      <c r="B558" s="98" t="s">
        <v>10</v>
      </c>
      <c r="C558" s="98" t="s">
        <v>124</v>
      </c>
      <c r="D558" s="98" t="s">
        <v>248</v>
      </c>
      <c r="E558" s="98" t="s">
        <v>222</v>
      </c>
      <c r="F558" s="706" t="s">
        <v>223</v>
      </c>
      <c r="G558" s="707"/>
      <c r="H558" s="707"/>
      <c r="I558" s="708"/>
      <c r="J558" s="174">
        <f>K558</f>
        <v>1180000</v>
      </c>
      <c r="K558" s="174">
        <v>1180000</v>
      </c>
      <c r="L558" s="150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</row>
    <row r="559" spans="1:44" ht="15" thickBot="1">
      <c r="A559" s="165"/>
      <c r="B559" s="115"/>
      <c r="C559" s="115"/>
      <c r="D559" s="115"/>
      <c r="E559" s="115"/>
      <c r="F559" s="161"/>
      <c r="G559" s="162" t="s">
        <v>224</v>
      </c>
      <c r="H559" s="161"/>
      <c r="I559" s="211"/>
      <c r="J559" s="283"/>
      <c r="K559" s="283">
        <v>900000</v>
      </c>
      <c r="L559" s="229"/>
      <c r="M559" s="418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</row>
    <row r="560" spans="1:44" ht="15" thickBot="1">
      <c r="A560" s="258"/>
      <c r="B560" s="259"/>
      <c r="C560" s="259"/>
      <c r="D560" s="259"/>
      <c r="E560" s="259"/>
      <c r="F560" s="261"/>
      <c r="G560" s="261"/>
      <c r="H560" s="749" t="s">
        <v>86</v>
      </c>
      <c r="I560" s="293"/>
      <c r="J560" s="270">
        <f>SUM(J558:J559)</f>
        <v>1180000</v>
      </c>
      <c r="K560" s="270">
        <f>K558</f>
        <v>1180000</v>
      </c>
      <c r="L560" s="307">
        <f>SUM(L558:L559)</f>
        <v>0</v>
      </c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</row>
    <row r="561" spans="1:44" ht="14.25" hidden="1" customHeight="1">
      <c r="A561" s="172"/>
      <c r="B561" s="172"/>
      <c r="C561" s="172"/>
      <c r="D561" s="172"/>
      <c r="E561" s="172"/>
      <c r="F561" s="172"/>
      <c r="G561" s="172"/>
      <c r="H561" s="172"/>
      <c r="I561" s="172"/>
      <c r="J561" s="133"/>
      <c r="K561" s="276"/>
      <c r="L561" s="27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7"/>
    </row>
    <row r="562" spans="1:44" ht="15" thickBot="1">
      <c r="A562" s="172"/>
      <c r="B562" s="172"/>
      <c r="C562" s="172"/>
      <c r="D562" s="172"/>
      <c r="E562" s="720" t="s">
        <v>219</v>
      </c>
      <c r="F562" s="720"/>
      <c r="G562" s="720"/>
      <c r="H562" s="720"/>
      <c r="I562" s="173" t="s">
        <v>225</v>
      </c>
      <c r="J562" s="133"/>
      <c r="K562" s="766">
        <v>900432360049</v>
      </c>
      <c r="L562" s="766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</row>
    <row r="563" spans="1:44" ht="15" thickBot="1">
      <c r="A563" s="139" t="s">
        <v>1</v>
      </c>
      <c r="B563" s="140" t="s">
        <v>2</v>
      </c>
      <c r="C563" s="140" t="s">
        <v>3</v>
      </c>
      <c r="D563" s="140"/>
      <c r="E563" s="140" t="s">
        <v>4</v>
      </c>
      <c r="F563" s="233" t="s">
        <v>5</v>
      </c>
      <c r="G563" s="741"/>
      <c r="H563" s="741"/>
      <c r="I563" s="742"/>
      <c r="J563" s="144" t="s">
        <v>6</v>
      </c>
      <c r="K563" s="145" t="s">
        <v>7</v>
      </c>
      <c r="L563" s="146" t="s">
        <v>8</v>
      </c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</row>
    <row r="564" spans="1:44">
      <c r="A564" s="147" t="s">
        <v>221</v>
      </c>
      <c r="B564" s="98" t="s">
        <v>10</v>
      </c>
      <c r="C564" s="98" t="s">
        <v>124</v>
      </c>
      <c r="D564" s="98" t="s">
        <v>250</v>
      </c>
      <c r="E564" s="98" t="s">
        <v>222</v>
      </c>
      <c r="F564" s="706" t="s">
        <v>223</v>
      </c>
      <c r="G564" s="707"/>
      <c r="H564" s="707"/>
      <c r="I564" s="708"/>
      <c r="J564" s="174"/>
      <c r="K564" s="101"/>
      <c r="L564" s="150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  <c r="AQ564" s="27"/>
      <c r="AR564" s="27"/>
    </row>
    <row r="565" spans="1:44" ht="6.75" customHeight="1" thickBot="1">
      <c r="A565" s="165"/>
      <c r="B565" s="115"/>
      <c r="C565" s="115"/>
      <c r="D565" s="115"/>
      <c r="E565" s="115"/>
      <c r="F565" s="161"/>
      <c r="G565" s="161"/>
      <c r="H565" s="161"/>
      <c r="I565" s="211"/>
      <c r="J565" s="283"/>
      <c r="K565" s="167"/>
      <c r="L565" s="229"/>
      <c r="M565" s="418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</row>
    <row r="566" spans="1:44" ht="15" thickBot="1">
      <c r="A566" s="258"/>
      <c r="B566" s="259"/>
      <c r="C566" s="259"/>
      <c r="D566" s="259"/>
      <c r="E566" s="259"/>
      <c r="F566" s="261"/>
      <c r="G566" s="261"/>
      <c r="H566" s="749" t="s">
        <v>86</v>
      </c>
      <c r="I566" s="293"/>
      <c r="J566" s="308">
        <f>SUM(J564:J565)</f>
        <v>0</v>
      </c>
      <c r="K566" s="308">
        <f>SUM(K564:K565)</f>
        <v>0</v>
      </c>
      <c r="L566" s="307">
        <f>SUM(L564:L565)</f>
        <v>0</v>
      </c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7"/>
    </row>
    <row r="567" spans="1:44" ht="8.25" customHeight="1" thickBot="1">
      <c r="A567" s="172"/>
      <c r="B567" s="172"/>
      <c r="C567" s="172"/>
      <c r="D567" s="172"/>
      <c r="E567" s="172"/>
      <c r="F567" s="172"/>
      <c r="G567" s="172"/>
      <c r="H567" s="172"/>
      <c r="I567" s="172"/>
      <c r="J567" s="133"/>
      <c r="K567" s="276"/>
      <c r="L567" s="27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</row>
    <row r="568" spans="1:44" ht="15.75" customHeight="1" thickBot="1">
      <c r="A568" s="172"/>
      <c r="B568" s="172"/>
      <c r="C568" s="172"/>
      <c r="D568" s="799" t="s">
        <v>341</v>
      </c>
      <c r="E568" s="799"/>
      <c r="F568" s="799"/>
      <c r="G568" s="799"/>
      <c r="H568" s="799"/>
      <c r="I568" s="734"/>
      <c r="J568" s="702">
        <f>J83+J104+J109+J170+J180+J195+J200+J228+J258+J263+J279+J295+J314+J319+J330+J361+J366+J421+J429+J437+J448+J459+J478+J501+J516+J554+J560+J566</f>
        <v>7649367.2999999998</v>
      </c>
      <c r="K568" s="702">
        <f>K83+K104+K109+K170+K180+K195+K200+K228+K258+K263+K279+K295+K314+K319+K330+K361+K366+K421+K429+K437+K448+K459+K478+K501+K516+K554+K560+K566</f>
        <v>6249367.2999999998</v>
      </c>
      <c r="L568" s="702">
        <f>L83+L104+L109+L170+L180+L195+L200+L228+L258+L263+L279+L295+L314+L319+L330+L361+L366+L421+L429+L437+L448+L459+L478+L501+L516+L554+L560+L566</f>
        <v>1400000</v>
      </c>
      <c r="M568" s="418"/>
      <c r="N568" s="27"/>
      <c r="O568" s="27"/>
      <c r="P568" s="27"/>
      <c r="Q568" s="27"/>
      <c r="R568" s="27"/>
      <c r="S568" s="27"/>
      <c r="T568" s="692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</row>
    <row r="569" spans="1:44" ht="12.75" hidden="1" customHeight="1">
      <c r="A569" s="284"/>
      <c r="B569" s="136"/>
      <c r="C569" s="285"/>
      <c r="D569" s="285"/>
      <c r="E569" s="673"/>
      <c r="F569" s="673"/>
      <c r="G569" s="673"/>
      <c r="H569" s="284"/>
      <c r="I569" s="136"/>
      <c r="J569" s="285"/>
      <c r="K569" s="731"/>
      <c r="L569" s="673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</row>
    <row r="570" spans="1:44" ht="12.75" customHeight="1">
      <c r="A570" s="284"/>
      <c r="B570" s="136"/>
      <c r="C570" s="285"/>
      <c r="D570" s="285"/>
      <c r="E570" s="673"/>
      <c r="F570" s="789" t="s">
        <v>354</v>
      </c>
      <c r="G570" s="789"/>
      <c r="H570" s="789"/>
      <c r="I570" s="789"/>
      <c r="J570" s="286"/>
      <c r="K570" s="731"/>
      <c r="L570" s="172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</row>
    <row r="571" spans="1:44" ht="6" customHeight="1" thickBot="1">
      <c r="A571" s="284"/>
      <c r="B571" s="136"/>
      <c r="C571" s="285"/>
      <c r="D571" s="285"/>
      <c r="E571" s="673"/>
      <c r="F571" s="673"/>
      <c r="G571" s="673"/>
      <c r="H571" s="136"/>
      <c r="I571" s="136"/>
      <c r="J571" s="286"/>
      <c r="K571" s="731"/>
      <c r="L571" s="172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</row>
    <row r="572" spans="1:44" ht="15" thickBot="1">
      <c r="A572" s="136"/>
      <c r="B572" s="136"/>
      <c r="C572" s="286"/>
      <c r="D572" s="286"/>
      <c r="E572" s="172"/>
      <c r="F572" s="267"/>
      <c r="G572" s="724"/>
      <c r="H572" s="724"/>
      <c r="I572" s="749" t="s">
        <v>226</v>
      </c>
      <c r="J572" s="724"/>
      <c r="K572" s="724"/>
      <c r="L572" s="320"/>
      <c r="M572" s="418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</row>
    <row r="573" spans="1:44">
      <c r="F573" s="790" t="s">
        <v>227</v>
      </c>
      <c r="G573" s="791"/>
      <c r="H573" s="791"/>
      <c r="I573" s="792"/>
      <c r="J573" s="793" t="s">
        <v>228</v>
      </c>
      <c r="K573" s="794"/>
      <c r="L573" s="321"/>
      <c r="M573" s="418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</row>
    <row r="574" spans="1:44">
      <c r="F574" s="782" t="s">
        <v>228</v>
      </c>
      <c r="G574" s="783"/>
      <c r="H574" s="783"/>
      <c r="I574" s="783"/>
      <c r="J574" s="287"/>
      <c r="K574" s="288"/>
      <c r="L574" s="427"/>
      <c r="M574" s="418"/>
      <c r="O574" s="788"/>
      <c r="P574" s="788"/>
      <c r="Q574" s="788"/>
      <c r="R574" s="788"/>
      <c r="S574" s="788"/>
      <c r="T574" s="788"/>
      <c r="U574" s="788"/>
      <c r="V574" s="788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</row>
    <row r="575" spans="1:44">
      <c r="F575" s="782" t="s">
        <v>372</v>
      </c>
      <c r="G575" s="783"/>
      <c r="H575" s="783"/>
      <c r="I575" s="783"/>
      <c r="J575" s="783"/>
      <c r="K575" s="784"/>
      <c r="L575" s="427">
        <v>500000</v>
      </c>
      <c r="M575" s="418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</row>
    <row r="576" spans="1:44">
      <c r="F576" s="782" t="s">
        <v>229</v>
      </c>
      <c r="G576" s="783"/>
      <c r="H576" s="783"/>
      <c r="I576" s="783"/>
      <c r="J576" s="783"/>
      <c r="K576" s="784"/>
      <c r="L576" s="427"/>
      <c r="M576" s="418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</row>
    <row r="577" spans="2:44">
      <c r="F577" s="782" t="s">
        <v>230</v>
      </c>
      <c r="G577" s="783"/>
      <c r="H577" s="783"/>
      <c r="I577" s="783"/>
      <c r="J577" s="783"/>
      <c r="K577" s="784"/>
      <c r="L577" s="322"/>
      <c r="M577" s="418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7"/>
    </row>
    <row r="578" spans="2:44">
      <c r="F578" s="782" t="s">
        <v>370</v>
      </c>
      <c r="G578" s="783"/>
      <c r="H578" s="783"/>
      <c r="I578" s="751"/>
      <c r="J578" s="751"/>
      <c r="K578" s="752"/>
      <c r="L578" s="687"/>
      <c r="M578" s="418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</row>
    <row r="579" spans="2:44" ht="15" thickBot="1">
      <c r="F579" s="796" t="s">
        <v>371</v>
      </c>
      <c r="G579" s="797"/>
      <c r="H579" s="797"/>
      <c r="I579" s="797"/>
      <c r="J579" s="797"/>
      <c r="K579" s="798"/>
      <c r="L579" s="323">
        <v>900000</v>
      </c>
      <c r="M579" s="418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  <c r="AQ579" s="27"/>
      <c r="AR579" s="27"/>
    </row>
    <row r="580" spans="2:44" ht="15" thickBot="1">
      <c r="D580" s="27" t="s">
        <v>97</v>
      </c>
      <c r="F580" s="326"/>
      <c r="G580" s="327"/>
      <c r="H580" s="795" t="s">
        <v>231</v>
      </c>
      <c r="I580" s="780"/>
      <c r="J580" s="780"/>
      <c r="K580" s="781"/>
      <c r="L580" s="325">
        <f>SUM(L573:L579)</f>
        <v>1400000</v>
      </c>
      <c r="M580" s="418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</row>
    <row r="581" spans="2:44" ht="8.25" customHeight="1" thickBot="1">
      <c r="F581" s="324"/>
      <c r="G581" s="324"/>
      <c r="H581" s="324"/>
      <c r="I581" s="324"/>
      <c r="J581" s="324"/>
      <c r="K581" s="324"/>
      <c r="L581" s="324"/>
      <c r="M581" s="418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</row>
    <row r="582" spans="2:44" ht="15" thickBot="1">
      <c r="F582" s="785" t="s">
        <v>232</v>
      </c>
      <c r="G582" s="786"/>
      <c r="H582" s="786"/>
      <c r="I582" s="786"/>
      <c r="J582" s="786"/>
      <c r="K582" s="787"/>
      <c r="L582" s="325">
        <f>SUM(L583:L612)</f>
        <v>6249367.3000000007</v>
      </c>
      <c r="M582" s="418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</row>
    <row r="583" spans="2:44">
      <c r="F583" s="888" t="s">
        <v>142</v>
      </c>
      <c r="G583" s="889"/>
      <c r="H583" s="889"/>
      <c r="I583" s="889"/>
      <c r="J583" s="889"/>
      <c r="K583" s="890"/>
      <c r="L583" s="688">
        <v>226775.5</v>
      </c>
      <c r="M583" s="418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</row>
    <row r="584" spans="2:44">
      <c r="F584" s="782" t="s">
        <v>233</v>
      </c>
      <c r="G584" s="783"/>
      <c r="H584" s="783"/>
      <c r="I584" s="783"/>
      <c r="J584" s="783"/>
      <c r="K584" s="784"/>
      <c r="L584" s="328">
        <v>12000</v>
      </c>
      <c r="M584" s="418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</row>
    <row r="585" spans="2:44">
      <c r="F585" s="782" t="s">
        <v>234</v>
      </c>
      <c r="G585" s="783"/>
      <c r="H585" s="783"/>
      <c r="I585" s="783"/>
      <c r="J585" s="783"/>
      <c r="K585" s="784"/>
      <c r="L585" s="328">
        <v>175280</v>
      </c>
      <c r="M585" s="418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</row>
    <row r="586" spans="2:44">
      <c r="F586" s="782" t="s">
        <v>266</v>
      </c>
      <c r="G586" s="783"/>
      <c r="H586" s="783"/>
      <c r="I586" s="783"/>
      <c r="J586" s="783"/>
      <c r="K586" s="784"/>
      <c r="L586" s="328">
        <v>18488.7</v>
      </c>
      <c r="M586" s="418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7"/>
    </row>
    <row r="587" spans="2:44">
      <c r="F587" s="782" t="s">
        <v>267</v>
      </c>
      <c r="G587" s="783"/>
      <c r="H587" s="783"/>
      <c r="I587" s="783"/>
      <c r="J587" s="783"/>
      <c r="K587" s="784"/>
      <c r="L587" s="328">
        <v>1621.8</v>
      </c>
      <c r="M587" s="418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7"/>
    </row>
    <row r="588" spans="2:44">
      <c r="F588" s="782" t="s">
        <v>235</v>
      </c>
      <c r="G588" s="783"/>
      <c r="H588" s="783"/>
      <c r="I588" s="783"/>
      <c r="J588" s="783"/>
      <c r="K588" s="784"/>
      <c r="L588" s="328">
        <v>3050.4</v>
      </c>
      <c r="M588" s="418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  <c r="AQ588" s="27"/>
      <c r="AR588" s="27"/>
    </row>
    <row r="589" spans="2:44">
      <c r="F589" s="782" t="s">
        <v>237</v>
      </c>
      <c r="G589" s="783"/>
      <c r="H589" s="783"/>
      <c r="I589" s="783"/>
      <c r="J589" s="783"/>
      <c r="K589" s="784"/>
      <c r="L589" s="328">
        <v>2000</v>
      </c>
      <c r="M589" s="418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7"/>
    </row>
    <row r="590" spans="2:44">
      <c r="F590" s="782" t="s">
        <v>238</v>
      </c>
      <c r="G590" s="783"/>
      <c r="H590" s="783"/>
      <c r="I590" s="783"/>
      <c r="J590" s="783"/>
      <c r="K590" s="784"/>
      <c r="L590" s="328">
        <v>21000</v>
      </c>
      <c r="M590" s="418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</row>
    <row r="591" spans="2:44">
      <c r="B591" s="136"/>
      <c r="C591" s="136"/>
      <c r="D591" s="136"/>
      <c r="E591" s="136"/>
      <c r="F591" s="782" t="s">
        <v>240</v>
      </c>
      <c r="G591" s="783"/>
      <c r="H591" s="783"/>
      <c r="I591" s="783"/>
      <c r="J591" s="783"/>
      <c r="K591" s="784"/>
      <c r="L591" s="328">
        <v>91036.800000000003</v>
      </c>
      <c r="M591" s="418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</row>
    <row r="592" spans="2:44">
      <c r="B592" s="136"/>
      <c r="C592" s="136"/>
      <c r="D592" s="136"/>
      <c r="E592" s="136"/>
      <c r="F592" s="782" t="s">
        <v>707</v>
      </c>
      <c r="G592" s="783"/>
      <c r="H592" s="783"/>
      <c r="I592" s="783"/>
      <c r="J592" s="783"/>
      <c r="K592" s="784"/>
      <c r="L592" s="328">
        <v>90000</v>
      </c>
      <c r="M592" s="418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</row>
    <row r="593" spans="2:44">
      <c r="B593" s="136"/>
      <c r="C593" s="136"/>
      <c r="D593" s="136"/>
      <c r="E593" s="136"/>
      <c r="F593" s="782" t="s">
        <v>708</v>
      </c>
      <c r="G593" s="783"/>
      <c r="H593" s="783"/>
      <c r="I593" s="783"/>
      <c r="J593" s="783"/>
      <c r="K593" s="784"/>
      <c r="L593" s="328">
        <v>150</v>
      </c>
      <c r="M593" s="418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</row>
    <row r="594" spans="2:44">
      <c r="B594" s="136"/>
      <c r="C594" s="136"/>
      <c r="D594" s="136"/>
      <c r="E594" s="136"/>
      <c r="F594" s="782" t="s">
        <v>731</v>
      </c>
      <c r="G594" s="783"/>
      <c r="H594" s="783"/>
      <c r="I594" s="783"/>
      <c r="J594" s="783"/>
      <c r="K594" s="784"/>
      <c r="L594" s="328">
        <v>8000</v>
      </c>
      <c r="M594" s="418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</row>
    <row r="595" spans="2:44">
      <c r="B595" s="136"/>
      <c r="C595" s="136"/>
      <c r="D595" s="136"/>
      <c r="E595" s="136"/>
      <c r="F595" s="782" t="s">
        <v>684</v>
      </c>
      <c r="G595" s="783"/>
      <c r="H595" s="783"/>
      <c r="I595" s="783"/>
      <c r="J595" s="783"/>
      <c r="K595" s="784"/>
      <c r="L595" s="328">
        <v>8000</v>
      </c>
      <c r="M595" s="418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</row>
    <row r="596" spans="2:44">
      <c r="B596" s="136"/>
      <c r="C596" s="136"/>
      <c r="D596" s="136"/>
      <c r="E596" s="136"/>
      <c r="F596" s="782" t="s">
        <v>356</v>
      </c>
      <c r="G596" s="783"/>
      <c r="H596" s="783"/>
      <c r="I596" s="783"/>
      <c r="J596" s="730"/>
      <c r="K596" s="732"/>
      <c r="L596" s="328">
        <v>2000</v>
      </c>
      <c r="M596" s="418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7"/>
    </row>
    <row r="597" spans="2:44">
      <c r="B597" s="136"/>
      <c r="C597" s="136"/>
      <c r="D597" s="136"/>
      <c r="E597" s="136"/>
      <c r="F597" s="729" t="s">
        <v>243</v>
      </c>
      <c r="G597" s="730"/>
      <c r="H597" s="730"/>
      <c r="I597" s="730"/>
      <c r="J597" s="730"/>
      <c r="K597" s="732"/>
      <c r="L597" s="328">
        <v>45000</v>
      </c>
      <c r="M597" s="418"/>
      <c r="P597" s="27"/>
      <c r="Q597" s="27"/>
      <c r="R597" s="27"/>
      <c r="S597" s="27"/>
      <c r="T597" s="27"/>
      <c r="U597" s="27"/>
      <c r="V597" s="692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</row>
    <row r="598" spans="2:44">
      <c r="B598" s="136"/>
      <c r="C598" s="136"/>
      <c r="D598" s="136"/>
      <c r="E598" s="136"/>
      <c r="F598" s="782" t="s">
        <v>362</v>
      </c>
      <c r="G598" s="783"/>
      <c r="H598" s="783"/>
      <c r="I598" s="783"/>
      <c r="J598" s="783"/>
      <c r="K598" s="784"/>
      <c r="L598" s="328">
        <v>499284.9</v>
      </c>
      <c r="M598" s="418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</row>
    <row r="599" spans="2:44">
      <c r="B599" s="136"/>
      <c r="C599" s="136"/>
      <c r="D599" s="136"/>
      <c r="E599" s="136"/>
      <c r="F599" s="782" t="s">
        <v>363</v>
      </c>
      <c r="G599" s="783"/>
      <c r="H599" s="783"/>
      <c r="I599" s="783"/>
      <c r="J599" s="783"/>
      <c r="K599" s="784"/>
      <c r="L599" s="328">
        <v>93523.199999999997</v>
      </c>
      <c r="M599" s="418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</row>
    <row r="600" spans="2:44">
      <c r="B600" s="136"/>
      <c r="C600" s="136"/>
      <c r="D600" s="136"/>
      <c r="E600" s="136"/>
      <c r="F600" s="782" t="s">
        <v>365</v>
      </c>
      <c r="G600" s="783"/>
      <c r="H600" s="783"/>
      <c r="I600" s="783"/>
      <c r="J600" s="783"/>
      <c r="K600" s="784"/>
      <c r="L600" s="328">
        <v>8782.7000000000007</v>
      </c>
      <c r="M600" s="418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</row>
    <row r="601" spans="2:44">
      <c r="B601" s="136"/>
      <c r="C601" s="136"/>
      <c r="D601" s="136"/>
      <c r="E601" s="136"/>
      <c r="F601" s="782" t="s">
        <v>366</v>
      </c>
      <c r="G601" s="783"/>
      <c r="H601" s="783"/>
      <c r="I601" s="783"/>
      <c r="J601" s="783"/>
      <c r="K601" s="784"/>
      <c r="L601" s="328">
        <v>6099.2</v>
      </c>
      <c r="M601" s="418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</row>
    <row r="602" spans="2:44">
      <c r="B602" s="136"/>
      <c r="C602" s="136"/>
      <c r="D602" s="136"/>
      <c r="E602" s="136"/>
      <c r="F602" s="782" t="s">
        <v>319</v>
      </c>
      <c r="G602" s="783"/>
      <c r="H602" s="783"/>
      <c r="I602" s="783"/>
      <c r="J602" s="783"/>
      <c r="K602" s="784"/>
      <c r="L602" s="328">
        <v>1175048.3999999999</v>
      </c>
      <c r="M602" s="418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</row>
    <row r="603" spans="2:44">
      <c r="B603" s="136"/>
      <c r="C603" s="136"/>
      <c r="D603" s="136"/>
      <c r="E603" s="136"/>
      <c r="F603" s="782" t="s">
        <v>367</v>
      </c>
      <c r="G603" s="783"/>
      <c r="H603" s="783"/>
      <c r="I603" s="783"/>
      <c r="J603" s="783"/>
      <c r="K603" s="784"/>
      <c r="L603" s="328">
        <v>13109.6</v>
      </c>
      <c r="M603" s="418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</row>
    <row r="604" spans="2:44">
      <c r="B604" s="136"/>
      <c r="C604" s="136"/>
      <c r="D604" s="136"/>
      <c r="E604" s="136"/>
      <c r="F604" s="782" t="s">
        <v>368</v>
      </c>
      <c r="G604" s="783"/>
      <c r="H604" s="783"/>
      <c r="I604" s="783"/>
      <c r="J604" s="783"/>
      <c r="K604" s="784"/>
      <c r="L604" s="328">
        <v>2263.6</v>
      </c>
      <c r="M604" s="418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</row>
    <row r="605" spans="2:44">
      <c r="B605" s="136"/>
      <c r="C605" s="136"/>
      <c r="D605" s="136"/>
      <c r="E605" s="136"/>
      <c r="F605" s="782" t="s">
        <v>244</v>
      </c>
      <c r="G605" s="783"/>
      <c r="H605" s="783"/>
      <c r="I605" s="783"/>
      <c r="J605" s="783"/>
      <c r="K605" s="784"/>
      <c r="L605" s="328">
        <v>27455.5</v>
      </c>
      <c r="M605" s="418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</row>
    <row r="606" spans="2:44">
      <c r="B606" s="136"/>
      <c r="C606" s="136"/>
      <c r="D606" s="136"/>
      <c r="E606" s="136"/>
      <c r="F606" s="782" t="s">
        <v>236</v>
      </c>
      <c r="G606" s="783"/>
      <c r="H606" s="783"/>
      <c r="I606" s="783"/>
      <c r="J606" s="783"/>
      <c r="K606" s="784"/>
      <c r="L606" s="328">
        <v>16838.7</v>
      </c>
      <c r="M606" s="418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</row>
    <row r="607" spans="2:44">
      <c r="B607" s="136"/>
      <c r="C607" s="136"/>
      <c r="D607" s="136"/>
      <c r="E607" s="136"/>
      <c r="F607" s="782" t="s">
        <v>239</v>
      </c>
      <c r="G607" s="783"/>
      <c r="H607" s="783"/>
      <c r="I607" s="783"/>
      <c r="J607" s="783"/>
      <c r="K607" s="784"/>
      <c r="L607" s="328">
        <v>41641.699999999997</v>
      </c>
      <c r="M607" s="418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7"/>
    </row>
    <row r="608" spans="2:44" hidden="1">
      <c r="B608" s="136"/>
      <c r="C608" s="136"/>
      <c r="D608" s="136"/>
      <c r="E608" s="136"/>
      <c r="F608" s="782" t="s">
        <v>369</v>
      </c>
      <c r="G608" s="783"/>
      <c r="H608" s="783"/>
      <c r="I608" s="783"/>
      <c r="J608" s="783"/>
      <c r="K608" s="784"/>
      <c r="L608" s="328"/>
      <c r="M608" s="418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</row>
    <row r="609" spans="2:44">
      <c r="B609" s="136"/>
      <c r="C609" s="136"/>
      <c r="D609" s="136"/>
      <c r="E609" s="136"/>
      <c r="F609" s="782" t="s">
        <v>245</v>
      </c>
      <c r="G609" s="783"/>
      <c r="H609" s="783"/>
      <c r="I609" s="783"/>
      <c r="J609" s="783"/>
      <c r="K609" s="784"/>
      <c r="L609" s="328">
        <v>10000</v>
      </c>
      <c r="M609" s="418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</row>
    <row r="610" spans="2:44">
      <c r="B610" s="136"/>
      <c r="C610" s="136"/>
      <c r="D610" s="136"/>
      <c r="E610" s="136"/>
      <c r="F610" s="782" t="s">
        <v>246</v>
      </c>
      <c r="G610" s="783"/>
      <c r="H610" s="783"/>
      <c r="I610" s="783"/>
      <c r="J610" s="783"/>
      <c r="K610" s="784"/>
      <c r="L610" s="328">
        <v>3646718.6</v>
      </c>
      <c r="M610" s="418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</row>
    <row r="611" spans="2:44">
      <c r="B611" s="136"/>
      <c r="C611" s="136"/>
      <c r="D611" s="136"/>
      <c r="E611" s="136"/>
      <c r="F611" s="782" t="s">
        <v>247</v>
      </c>
      <c r="G611" s="783"/>
      <c r="H611" s="783"/>
      <c r="I611" s="783"/>
      <c r="J611" s="783"/>
      <c r="K611" s="784"/>
      <c r="L611" s="328">
        <v>3998</v>
      </c>
      <c r="M611" s="418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</row>
    <row r="612" spans="2:44" ht="15" thickBot="1">
      <c r="B612" s="136"/>
      <c r="C612" s="136"/>
      <c r="D612" s="136"/>
      <c r="E612" s="136"/>
      <c r="F612" s="796" t="s">
        <v>265</v>
      </c>
      <c r="G612" s="797"/>
      <c r="H612" s="797"/>
      <c r="I612" s="797"/>
      <c r="J612" s="797"/>
      <c r="K612" s="798"/>
      <c r="L612" s="323">
        <v>200</v>
      </c>
      <c r="M612" s="418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</row>
    <row r="613" spans="2:44" ht="15" thickBot="1">
      <c r="B613" s="136"/>
      <c r="C613" s="136"/>
      <c r="D613" s="136"/>
      <c r="E613" s="136"/>
      <c r="F613" s="779" t="s">
        <v>187</v>
      </c>
      <c r="G613" s="780"/>
      <c r="H613" s="780"/>
      <c r="I613" s="780"/>
      <c r="J613" s="780"/>
      <c r="K613" s="781"/>
      <c r="L613" s="325">
        <f>SUM(L583:L612)</f>
        <v>6249367.3000000007</v>
      </c>
      <c r="M613" s="418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</row>
    <row r="614" spans="2:44">
      <c r="B614" s="136"/>
      <c r="C614" s="136"/>
      <c r="D614" s="136"/>
      <c r="E614" s="136"/>
      <c r="F614" s="136"/>
      <c r="G614" s="136"/>
      <c r="H614" s="136"/>
      <c r="I614" s="136"/>
      <c r="J614" s="284"/>
      <c r="K614" s="136"/>
      <c r="L614" s="286">
        <f>L613-K568</f>
        <v>0</v>
      </c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</row>
    <row r="615" spans="2:44">
      <c r="B615" s="136"/>
      <c r="C615" s="136"/>
      <c r="D615" s="136"/>
      <c r="E615" s="136"/>
      <c r="F615" s="136"/>
      <c r="G615" s="136"/>
      <c r="H615" s="136"/>
      <c r="I615" s="136"/>
      <c r="J615" s="136"/>
      <c r="K615" s="136"/>
      <c r="L615" s="286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</row>
    <row r="616" spans="2:44">
      <c r="B616" s="136"/>
      <c r="C616" s="136"/>
      <c r="D616" s="136"/>
      <c r="E616" s="136"/>
      <c r="F616" s="136"/>
      <c r="G616" s="136"/>
      <c r="H616" s="136"/>
      <c r="I616" s="136"/>
      <c r="J616" s="136"/>
      <c r="K616" s="136"/>
      <c r="L616" s="42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</row>
    <row r="617" spans="2:44">
      <c r="B617" s="289"/>
      <c r="C617" s="136"/>
      <c r="D617" s="136"/>
      <c r="E617" s="136"/>
      <c r="F617" s="136"/>
      <c r="G617" s="136"/>
      <c r="H617" s="136"/>
      <c r="I617" s="136"/>
      <c r="J617" s="136"/>
      <c r="K617" s="136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7"/>
    </row>
  </sheetData>
  <mergeCells count="351">
    <mergeCell ref="G69:I69"/>
    <mergeCell ref="F70:I70"/>
    <mergeCell ref="G71:I71"/>
    <mergeCell ref="F74:I74"/>
    <mergeCell ref="F127:I127"/>
    <mergeCell ref="G118:I118"/>
    <mergeCell ref="G119:I119"/>
    <mergeCell ref="F350:I350"/>
    <mergeCell ref="F351:I351"/>
    <mergeCell ref="F317:I317"/>
    <mergeCell ref="F114:I114"/>
    <mergeCell ref="F248:I248"/>
    <mergeCell ref="F249:I249"/>
    <mergeCell ref="G126:I126"/>
    <mergeCell ref="F129:I129"/>
    <mergeCell ref="F130:I130"/>
    <mergeCell ref="F131:I131"/>
    <mergeCell ref="G134:I134"/>
    <mergeCell ref="F194:I194"/>
    <mergeCell ref="F193:I193"/>
    <mergeCell ref="G157:I157"/>
    <mergeCell ref="G152:I152"/>
    <mergeCell ref="G154:I154"/>
    <mergeCell ref="F156:I156"/>
    <mergeCell ref="F388:I388"/>
    <mergeCell ref="G391:I391"/>
    <mergeCell ref="G400:I400"/>
    <mergeCell ref="G135:I135"/>
    <mergeCell ref="G139:I139"/>
    <mergeCell ref="F250:I250"/>
    <mergeCell ref="F251:I251"/>
    <mergeCell ref="F353:I353"/>
    <mergeCell ref="F352:I352"/>
    <mergeCell ref="F318:I318"/>
    <mergeCell ref="F145:I145"/>
    <mergeCell ref="F273:I273"/>
    <mergeCell ref="F274:I274"/>
    <mergeCell ref="F275:I275"/>
    <mergeCell ref="F293:I293"/>
    <mergeCell ref="F294:I294"/>
    <mergeCell ref="F354:I354"/>
    <mergeCell ref="F355:I355"/>
    <mergeCell ref="F359:I359"/>
    <mergeCell ref="F360:I360"/>
    <mergeCell ref="E367:I367"/>
    <mergeCell ref="F365:I365"/>
    <mergeCell ref="B362:I362"/>
    <mergeCell ref="G142:I142"/>
    <mergeCell ref="K362:L362"/>
    <mergeCell ref="F113:I113"/>
    <mergeCell ref="F116:I116"/>
    <mergeCell ref="F470:I470"/>
    <mergeCell ref="F242:I242"/>
    <mergeCell ref="F238:I238"/>
    <mergeCell ref="F237:I237"/>
    <mergeCell ref="F213:I213"/>
    <mergeCell ref="G179:I179"/>
    <mergeCell ref="G232:I232"/>
    <mergeCell ref="G234:I234"/>
    <mergeCell ref="F235:I235"/>
    <mergeCell ref="F236:I236"/>
    <mergeCell ref="F239:I239"/>
    <mergeCell ref="F240:I240"/>
    <mergeCell ref="F241:I241"/>
    <mergeCell ref="F247:I247"/>
    <mergeCell ref="F244:I244"/>
    <mergeCell ref="F245:I245"/>
    <mergeCell ref="F246:I246"/>
    <mergeCell ref="F291:I291"/>
    <mergeCell ref="K316:L316"/>
    <mergeCell ref="F253:I253"/>
    <mergeCell ref="F292:I292"/>
    <mergeCell ref="A1:I1"/>
    <mergeCell ref="K2:L2"/>
    <mergeCell ref="G25:I25"/>
    <mergeCell ref="G27:I27"/>
    <mergeCell ref="G6:I6"/>
    <mergeCell ref="F67:I67"/>
    <mergeCell ref="G68:I68"/>
    <mergeCell ref="G29:I29"/>
    <mergeCell ref="F34:I34"/>
    <mergeCell ref="F30:I30"/>
    <mergeCell ref="G31:I31"/>
    <mergeCell ref="G51:I51"/>
    <mergeCell ref="G58:I58"/>
    <mergeCell ref="F40:I40"/>
    <mergeCell ref="F48:I48"/>
    <mergeCell ref="F49:I49"/>
    <mergeCell ref="G52:I52"/>
    <mergeCell ref="G59:I59"/>
    <mergeCell ref="G64:I64"/>
    <mergeCell ref="G38:I38"/>
    <mergeCell ref="G37:I37"/>
    <mergeCell ref="G62:I62"/>
    <mergeCell ref="F42:I42"/>
    <mergeCell ref="K280:L280"/>
    <mergeCell ref="F281:I281"/>
    <mergeCell ref="F283:I283"/>
    <mergeCell ref="K259:L259"/>
    <mergeCell ref="F267:I267"/>
    <mergeCell ref="F262:I262"/>
    <mergeCell ref="F278:I278"/>
    <mergeCell ref="F269:I269"/>
    <mergeCell ref="F270:I270"/>
    <mergeCell ref="F271:I271"/>
    <mergeCell ref="F268:I268"/>
    <mergeCell ref="F272:I272"/>
    <mergeCell ref="K287:L287"/>
    <mergeCell ref="F289:I289"/>
    <mergeCell ref="K297:L297"/>
    <mergeCell ref="F314:G314"/>
    <mergeCell ref="G300:I300"/>
    <mergeCell ref="G303:I303"/>
    <mergeCell ref="F305:I305"/>
    <mergeCell ref="F306:I306"/>
    <mergeCell ref="F307:I307"/>
    <mergeCell ref="F309:I309"/>
    <mergeCell ref="G310:I310"/>
    <mergeCell ref="G311:I311"/>
    <mergeCell ref="G312:I312"/>
    <mergeCell ref="G313:I313"/>
    <mergeCell ref="F308:I308"/>
    <mergeCell ref="A494:C494"/>
    <mergeCell ref="F457:I457"/>
    <mergeCell ref="F414:I414"/>
    <mergeCell ref="F426:I426"/>
    <mergeCell ref="G427:I427"/>
    <mergeCell ref="F428:I428"/>
    <mergeCell ref="G436:I436"/>
    <mergeCell ref="F451:I451"/>
    <mergeCell ref="G483:I483"/>
    <mergeCell ref="G484:I484"/>
    <mergeCell ref="G417:I417"/>
    <mergeCell ref="F418:I418"/>
    <mergeCell ref="G419:I419"/>
    <mergeCell ref="G420:I420"/>
    <mergeCell ref="G441:I441"/>
    <mergeCell ref="G442:I442"/>
    <mergeCell ref="F467:I467"/>
    <mergeCell ref="F468:I468"/>
    <mergeCell ref="F469:I469"/>
    <mergeCell ref="F476:I476"/>
    <mergeCell ref="F477:I477"/>
    <mergeCell ref="F472:I472"/>
    <mergeCell ref="F473:I473"/>
    <mergeCell ref="F474:I474"/>
    <mergeCell ref="K85:L85"/>
    <mergeCell ref="G88:I88"/>
    <mergeCell ref="G89:I89"/>
    <mergeCell ref="F90:I90"/>
    <mergeCell ref="K105:L105"/>
    <mergeCell ref="G78:I78"/>
    <mergeCell ref="F76:I76"/>
    <mergeCell ref="G79:I79"/>
    <mergeCell ref="G81:I81"/>
    <mergeCell ref="G82:I82"/>
    <mergeCell ref="A85:J85"/>
    <mergeCell ref="G136:I136"/>
    <mergeCell ref="G153:I153"/>
    <mergeCell ref="G155:I155"/>
    <mergeCell ref="F138:I138"/>
    <mergeCell ref="G140:I140"/>
    <mergeCell ref="G141:I141"/>
    <mergeCell ref="F144:I144"/>
    <mergeCell ref="F146:I146"/>
    <mergeCell ref="F148:I148"/>
    <mergeCell ref="F191:I191"/>
    <mergeCell ref="F188:I188"/>
    <mergeCell ref="F190:I190"/>
    <mergeCell ref="F158:I158"/>
    <mergeCell ref="F159:I159"/>
    <mergeCell ref="G168:I168"/>
    <mergeCell ref="F169:I169"/>
    <mergeCell ref="G176:I176"/>
    <mergeCell ref="F196:I196"/>
    <mergeCell ref="F189:I189"/>
    <mergeCell ref="K181:L181"/>
    <mergeCell ref="F185:I185"/>
    <mergeCell ref="F186:I186"/>
    <mergeCell ref="F187:I187"/>
    <mergeCell ref="F184:I184"/>
    <mergeCell ref="G160:I160"/>
    <mergeCell ref="K172:L172"/>
    <mergeCell ref="F183:I183"/>
    <mergeCell ref="F175:I175"/>
    <mergeCell ref="F174:I174"/>
    <mergeCell ref="G167:I167"/>
    <mergeCell ref="F165:I165"/>
    <mergeCell ref="F164:I164"/>
    <mergeCell ref="K321:L321"/>
    <mergeCell ref="F324:I324"/>
    <mergeCell ref="K332:L332"/>
    <mergeCell ref="F344:I344"/>
    <mergeCell ref="F345:I345"/>
    <mergeCell ref="F346:I346"/>
    <mergeCell ref="F349:I349"/>
    <mergeCell ref="F328:I328"/>
    <mergeCell ref="F329:I329"/>
    <mergeCell ref="F343:I343"/>
    <mergeCell ref="F341:I341"/>
    <mergeCell ref="F342:I342"/>
    <mergeCell ref="F336:I336"/>
    <mergeCell ref="F340:I340"/>
    <mergeCell ref="F327:I327"/>
    <mergeCell ref="F347:I347"/>
    <mergeCell ref="F348:I348"/>
    <mergeCell ref="F339:I339"/>
    <mergeCell ref="K367:L367"/>
    <mergeCell ref="F377:I377"/>
    <mergeCell ref="F378:I378"/>
    <mergeCell ref="G380:I380"/>
    <mergeCell ref="G381:I381"/>
    <mergeCell ref="G382:I382"/>
    <mergeCell ref="K386:L386"/>
    <mergeCell ref="G383:I383"/>
    <mergeCell ref="F370:I370"/>
    <mergeCell ref="F372:I372"/>
    <mergeCell ref="G405:I405"/>
    <mergeCell ref="G395:I395"/>
    <mergeCell ref="K449:L449"/>
    <mergeCell ref="G452:I452"/>
    <mergeCell ref="F445:I445"/>
    <mergeCell ref="K455:L455"/>
    <mergeCell ref="F464:I464"/>
    <mergeCell ref="F465:I465"/>
    <mergeCell ref="F466:I466"/>
    <mergeCell ref="C449:J449"/>
    <mergeCell ref="K431:L431"/>
    <mergeCell ref="K438:L438"/>
    <mergeCell ref="K423:L423"/>
    <mergeCell ref="F443:I443"/>
    <mergeCell ref="G446:I446"/>
    <mergeCell ref="G398:I398"/>
    <mergeCell ref="F434:I434"/>
    <mergeCell ref="F403:I403"/>
    <mergeCell ref="F415:I415"/>
    <mergeCell ref="F413:I413"/>
    <mergeCell ref="H429:I429"/>
    <mergeCell ref="K480:L480"/>
    <mergeCell ref="G485:I485"/>
    <mergeCell ref="G486:I486"/>
    <mergeCell ref="G488:I488"/>
    <mergeCell ref="G489:I489"/>
    <mergeCell ref="G491:I491"/>
    <mergeCell ref="G492:I492"/>
    <mergeCell ref="K495:L495"/>
    <mergeCell ref="F497:I497"/>
    <mergeCell ref="F500:I500"/>
    <mergeCell ref="F501:I501"/>
    <mergeCell ref="A506:C506"/>
    <mergeCell ref="F499:I499"/>
    <mergeCell ref="F498:I498"/>
    <mergeCell ref="A507:C507"/>
    <mergeCell ref="A508:C508"/>
    <mergeCell ref="F508:I508"/>
    <mergeCell ref="A509:C509"/>
    <mergeCell ref="F510:I510"/>
    <mergeCell ref="G511:I511"/>
    <mergeCell ref="G538:I538"/>
    <mergeCell ref="K542:L542"/>
    <mergeCell ref="G548:I548"/>
    <mergeCell ref="F514:I514"/>
    <mergeCell ref="F515:I515"/>
    <mergeCell ref="K518:L518"/>
    <mergeCell ref="F521:I521"/>
    <mergeCell ref="F522:I522"/>
    <mergeCell ref="F525:I525"/>
    <mergeCell ref="G526:I526"/>
    <mergeCell ref="G528:I528"/>
    <mergeCell ref="G534:I534"/>
    <mergeCell ref="F545:I545"/>
    <mergeCell ref="O574:V574"/>
    <mergeCell ref="F574:I574"/>
    <mergeCell ref="F570:I570"/>
    <mergeCell ref="F573:I573"/>
    <mergeCell ref="J573:K573"/>
    <mergeCell ref="F596:I596"/>
    <mergeCell ref="H580:K580"/>
    <mergeCell ref="F599:K599"/>
    <mergeCell ref="G549:I549"/>
    <mergeCell ref="F550:I550"/>
    <mergeCell ref="F553:I553"/>
    <mergeCell ref="K556:L556"/>
    <mergeCell ref="K562:L562"/>
    <mergeCell ref="F579:K579"/>
    <mergeCell ref="D568:H568"/>
    <mergeCell ref="F594:K594"/>
    <mergeCell ref="F587:K587"/>
    <mergeCell ref="F589:K589"/>
    <mergeCell ref="F612:K612"/>
    <mergeCell ref="F578:H578"/>
    <mergeCell ref="F600:K600"/>
    <mergeCell ref="F601:K601"/>
    <mergeCell ref="F602:K602"/>
    <mergeCell ref="F598:K598"/>
    <mergeCell ref="F585:K585"/>
    <mergeCell ref="F586:K586"/>
    <mergeCell ref="F590:K590"/>
    <mergeCell ref="F591:K591"/>
    <mergeCell ref="F592:K592"/>
    <mergeCell ref="F595:K595"/>
    <mergeCell ref="F588:K588"/>
    <mergeCell ref="F593:K593"/>
    <mergeCell ref="G205:I205"/>
    <mergeCell ref="G206:I206"/>
    <mergeCell ref="G207:I207"/>
    <mergeCell ref="G208:I208"/>
    <mergeCell ref="G209:I209"/>
    <mergeCell ref="F212:I212"/>
    <mergeCell ref="N191:R191"/>
    <mergeCell ref="N244:R244"/>
    <mergeCell ref="F613:K613"/>
    <mergeCell ref="F603:K603"/>
    <mergeCell ref="F604:K604"/>
    <mergeCell ref="F605:K605"/>
    <mergeCell ref="F606:K606"/>
    <mergeCell ref="F607:K607"/>
    <mergeCell ref="F608:K608"/>
    <mergeCell ref="F609:K609"/>
    <mergeCell ref="F610:K610"/>
    <mergeCell ref="F611:K611"/>
    <mergeCell ref="F575:K575"/>
    <mergeCell ref="F576:K576"/>
    <mergeCell ref="F577:K577"/>
    <mergeCell ref="F583:K583"/>
    <mergeCell ref="F582:K582"/>
    <mergeCell ref="F584:K584"/>
    <mergeCell ref="K196:L196"/>
    <mergeCell ref="F198:I198"/>
    <mergeCell ref="K229:L229"/>
    <mergeCell ref="G210:I210"/>
    <mergeCell ref="G223:I223"/>
    <mergeCell ref="F227:I227"/>
    <mergeCell ref="K264:L264"/>
    <mergeCell ref="F266:I266"/>
    <mergeCell ref="K215:L215"/>
    <mergeCell ref="G218:I218"/>
    <mergeCell ref="G219:I219"/>
    <mergeCell ref="G220:I220"/>
    <mergeCell ref="G221:I221"/>
    <mergeCell ref="G222:I222"/>
    <mergeCell ref="B215:I215"/>
    <mergeCell ref="G224:I224"/>
    <mergeCell ref="F226:I226"/>
    <mergeCell ref="F254:I254"/>
    <mergeCell ref="F255:I255"/>
    <mergeCell ref="F256:I256"/>
    <mergeCell ref="F257:I257"/>
    <mergeCell ref="F199:I199"/>
    <mergeCell ref="K201:L201"/>
    <mergeCell ref="G204:I204"/>
  </mergeCells>
  <pageMargins left="0.2" right="0.2" top="0.2" bottom="0.2" header="0.2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8"/>
  <sheetViews>
    <sheetView topLeftCell="A781" workbookViewId="0">
      <selection activeCell="T772" sqref="T772:U772"/>
    </sheetView>
  </sheetViews>
  <sheetFormatPr defaultColWidth="9.140625" defaultRowHeight="14.25"/>
  <cols>
    <col min="1" max="1" width="2.42578125" style="27" customWidth="1"/>
    <col min="2" max="2" width="2.5703125" style="27" customWidth="1"/>
    <col min="3" max="4" width="2.28515625" style="27" customWidth="1"/>
    <col min="5" max="5" width="4.85546875" style="27" customWidth="1"/>
    <col min="6" max="8" width="7.42578125" style="27" customWidth="1"/>
    <col min="9" max="9" width="12" style="27" customWidth="1"/>
    <col min="10" max="10" width="13.140625" style="27" hidden="1" customWidth="1"/>
    <col min="11" max="11" width="15.85546875" style="27" customWidth="1"/>
    <col min="12" max="12" width="12.85546875" style="27" customWidth="1"/>
    <col min="13" max="13" width="14.140625" style="418" customWidth="1"/>
    <col min="14" max="14" width="10.140625" style="418" customWidth="1"/>
    <col min="15" max="23" width="9.140625" style="418"/>
    <col min="24" max="37" width="9.140625" style="134"/>
    <col min="38" max="16384" width="9.140625" style="27"/>
  </cols>
  <sheetData>
    <row r="1" spans="1:13" ht="15">
      <c r="A1" s="841" t="s">
        <v>602</v>
      </c>
      <c r="B1" s="841"/>
      <c r="C1" s="841"/>
      <c r="D1" s="841"/>
      <c r="E1" s="841"/>
      <c r="F1" s="841"/>
      <c r="G1" s="841"/>
      <c r="H1" s="841"/>
      <c r="I1" s="841"/>
      <c r="J1" s="133"/>
      <c r="K1" s="134"/>
      <c r="L1" s="135"/>
    </row>
    <row r="2" spans="1:13" ht="12" customHeight="1" thickBot="1">
      <c r="A2" s="137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814">
        <v>900432131036</v>
      </c>
      <c r="L2" s="814"/>
    </row>
    <row r="3" spans="1:13" ht="15" thickBot="1">
      <c r="A3" s="139" t="s">
        <v>1</v>
      </c>
      <c r="B3" s="140" t="s">
        <v>2</v>
      </c>
      <c r="C3" s="140" t="s">
        <v>3</v>
      </c>
      <c r="D3" s="140" t="s">
        <v>189</v>
      </c>
      <c r="E3" s="140" t="s">
        <v>4</v>
      </c>
      <c r="F3" s="141" t="s">
        <v>5</v>
      </c>
      <c r="G3" s="142"/>
      <c r="H3" s="142"/>
      <c r="I3" s="143"/>
      <c r="J3" s="144">
        <v>2022</v>
      </c>
      <c r="K3" s="632">
        <v>2022</v>
      </c>
      <c r="L3" s="372" t="s">
        <v>8</v>
      </c>
      <c r="M3" s="637">
        <v>2023</v>
      </c>
    </row>
    <row r="4" spans="1:13">
      <c r="A4" s="147" t="s">
        <v>9</v>
      </c>
      <c r="B4" s="147" t="s">
        <v>10</v>
      </c>
      <c r="C4" s="98">
        <v>1</v>
      </c>
      <c r="D4" s="98" t="s">
        <v>248</v>
      </c>
      <c r="E4" s="98" t="s">
        <v>11</v>
      </c>
      <c r="F4" s="148" t="s">
        <v>12</v>
      </c>
      <c r="G4" s="99"/>
      <c r="H4" s="99"/>
      <c r="I4" s="100"/>
      <c r="J4" s="149"/>
      <c r="K4" s="101">
        <v>621617.19999999995</v>
      </c>
      <c r="L4" s="373"/>
      <c r="M4" s="604"/>
    </row>
    <row r="5" spans="1:13" ht="15.75" customHeight="1">
      <c r="A5" s="151"/>
      <c r="B5" s="132"/>
      <c r="C5" s="538"/>
      <c r="D5" s="538"/>
      <c r="E5" s="538"/>
      <c r="F5" s="516"/>
      <c r="G5" s="152" t="s">
        <v>13</v>
      </c>
      <c r="H5" s="152"/>
      <c r="I5" s="153"/>
      <c r="J5" s="103">
        <v>603480</v>
      </c>
      <c r="K5" s="105"/>
      <c r="L5" s="374"/>
      <c r="M5" s="604">
        <v>632620</v>
      </c>
    </row>
    <row r="6" spans="1:13" ht="13.5" customHeight="1">
      <c r="A6" s="151"/>
      <c r="B6" s="132"/>
      <c r="C6" s="538"/>
      <c r="D6" s="538"/>
      <c r="E6" s="538"/>
      <c r="F6" s="516"/>
      <c r="G6" s="872" t="s">
        <v>313</v>
      </c>
      <c r="H6" s="872"/>
      <c r="I6" s="873"/>
      <c r="J6" s="95">
        <v>6000</v>
      </c>
      <c r="K6" s="105"/>
      <c r="L6" s="374"/>
      <c r="M6" s="626">
        <v>9000</v>
      </c>
    </row>
    <row r="7" spans="1:13" ht="12" customHeight="1">
      <c r="A7" s="151"/>
      <c r="B7" s="132"/>
      <c r="C7" s="538"/>
      <c r="D7" s="538"/>
      <c r="E7" s="538"/>
      <c r="F7" s="516"/>
      <c r="G7" s="152" t="s">
        <v>603</v>
      </c>
      <c r="H7" s="152"/>
      <c r="I7" s="153"/>
      <c r="J7" s="95">
        <v>2137.1999999999998</v>
      </c>
      <c r="K7" s="105"/>
      <c r="L7" s="374"/>
      <c r="M7" s="604">
        <v>1728</v>
      </c>
    </row>
    <row r="8" spans="1:13" ht="21.75" customHeight="1">
      <c r="A8" s="151"/>
      <c r="B8" s="132"/>
      <c r="C8" s="538"/>
      <c r="D8" s="538"/>
      <c r="E8" s="538"/>
      <c r="F8" s="516"/>
      <c r="G8" s="859" t="s">
        <v>374</v>
      </c>
      <c r="H8" s="859"/>
      <c r="I8" s="860"/>
      <c r="J8" s="95">
        <v>10000</v>
      </c>
      <c r="K8" s="105"/>
      <c r="L8" s="374"/>
      <c r="M8" s="605">
        <v>1000</v>
      </c>
    </row>
    <row r="9" spans="1:13" ht="17.25" customHeight="1">
      <c r="A9" s="22"/>
      <c r="B9" s="543"/>
      <c r="C9" s="543"/>
      <c r="D9" s="543"/>
      <c r="E9" s="543" t="s">
        <v>15</v>
      </c>
      <c r="F9" s="505" t="s">
        <v>16</v>
      </c>
      <c r="G9" s="506"/>
      <c r="H9" s="506"/>
      <c r="I9" s="507"/>
      <c r="J9" s="25">
        <v>99116</v>
      </c>
      <c r="K9" s="25">
        <v>99116</v>
      </c>
      <c r="L9" s="374"/>
      <c r="M9" s="604">
        <v>157755</v>
      </c>
    </row>
    <row r="10" spans="1:13" ht="16.5" customHeight="1">
      <c r="A10" s="22"/>
      <c r="B10" s="543"/>
      <c r="C10" s="543"/>
      <c r="D10" s="543"/>
      <c r="E10" s="543" t="s">
        <v>17</v>
      </c>
      <c r="F10" s="505" t="s">
        <v>18</v>
      </c>
      <c r="G10" s="506"/>
      <c r="H10" s="506"/>
      <c r="I10" s="507"/>
      <c r="J10" s="24"/>
      <c r="K10" s="25">
        <v>45400</v>
      </c>
      <c r="L10" s="374"/>
      <c r="M10" s="604"/>
    </row>
    <row r="11" spans="1:13" ht="13.5" customHeight="1">
      <c r="A11" s="22"/>
      <c r="B11" s="543"/>
      <c r="C11" s="543"/>
      <c r="D11" s="543"/>
      <c r="E11" s="543"/>
      <c r="F11" s="154"/>
      <c r="G11" s="510" t="s">
        <v>19</v>
      </c>
      <c r="H11" s="498"/>
      <c r="I11" s="499"/>
      <c r="J11" s="24">
        <v>13000</v>
      </c>
      <c r="K11" s="103"/>
      <c r="L11" s="374"/>
      <c r="M11" s="604">
        <v>14000</v>
      </c>
    </row>
    <row r="12" spans="1:13" ht="13.5" customHeight="1">
      <c r="A12" s="22"/>
      <c r="B12" s="543"/>
      <c r="C12" s="543"/>
      <c r="D12" s="543"/>
      <c r="E12" s="543"/>
      <c r="F12" s="543"/>
      <c r="G12" s="510" t="s">
        <v>20</v>
      </c>
      <c r="H12" s="498"/>
      <c r="I12" s="499"/>
      <c r="J12" s="24">
        <v>32400</v>
      </c>
      <c r="K12" s="103"/>
      <c r="L12" s="374"/>
      <c r="M12" s="604">
        <v>33000</v>
      </c>
    </row>
    <row r="13" spans="1:13">
      <c r="A13" s="22"/>
      <c r="B13" s="543"/>
      <c r="C13" s="543"/>
      <c r="D13" s="543"/>
      <c r="E13" s="543" t="s">
        <v>21</v>
      </c>
      <c r="F13" s="505" t="s">
        <v>22</v>
      </c>
      <c r="G13" s="506"/>
      <c r="H13" s="506"/>
      <c r="I13" s="507"/>
      <c r="J13" s="24"/>
      <c r="K13" s="25">
        <v>9000</v>
      </c>
      <c r="L13" s="374"/>
      <c r="M13" s="604"/>
    </row>
    <row r="14" spans="1:13" ht="12" customHeight="1">
      <c r="A14" s="22"/>
      <c r="B14" s="543"/>
      <c r="C14" s="543"/>
      <c r="D14" s="543"/>
      <c r="E14" s="543"/>
      <c r="F14" s="23" t="s">
        <v>23</v>
      </c>
      <c r="G14" s="508"/>
      <c r="H14" s="508"/>
      <c r="I14" s="509"/>
      <c r="J14" s="24">
        <v>7000</v>
      </c>
      <c r="K14" s="25"/>
      <c r="L14" s="374"/>
      <c r="M14" s="604">
        <v>7000</v>
      </c>
    </row>
    <row r="15" spans="1:13" ht="12" customHeight="1">
      <c r="A15" s="22"/>
      <c r="B15" s="543"/>
      <c r="C15" s="543"/>
      <c r="D15" s="543"/>
      <c r="E15" s="543"/>
      <c r="F15" s="23" t="s">
        <v>24</v>
      </c>
      <c r="G15" s="508"/>
      <c r="H15" s="508"/>
      <c r="I15" s="509"/>
      <c r="J15" s="24">
        <v>2000</v>
      </c>
      <c r="K15" s="25"/>
      <c r="L15" s="374"/>
      <c r="M15" s="604">
        <v>2000</v>
      </c>
    </row>
    <row r="16" spans="1:13">
      <c r="A16" s="22"/>
      <c r="B16" s="543"/>
      <c r="C16" s="543"/>
      <c r="D16" s="543"/>
      <c r="E16" s="543" t="s">
        <v>25</v>
      </c>
      <c r="F16" s="505" t="s">
        <v>26</v>
      </c>
      <c r="G16" s="506"/>
      <c r="H16" s="506"/>
      <c r="I16" s="507"/>
      <c r="J16" s="24"/>
      <c r="K16" s="25">
        <v>6201</v>
      </c>
      <c r="L16" s="374"/>
      <c r="M16" s="604"/>
    </row>
    <row r="17" spans="1:37" ht="13.5" customHeight="1">
      <c r="A17" s="22"/>
      <c r="B17" s="543"/>
      <c r="C17" s="543"/>
      <c r="D17" s="543"/>
      <c r="E17" s="543"/>
      <c r="F17" s="505"/>
      <c r="G17" s="502" t="s">
        <v>27</v>
      </c>
      <c r="H17" s="502"/>
      <c r="I17" s="503"/>
      <c r="J17" s="24">
        <v>576</v>
      </c>
      <c r="K17" s="25"/>
      <c r="L17" s="374"/>
      <c r="M17" s="103">
        <v>576</v>
      </c>
    </row>
    <row r="18" spans="1:37" ht="13.5" customHeight="1">
      <c r="A18" s="22"/>
      <c r="B18" s="543"/>
      <c r="C18" s="543"/>
      <c r="D18" s="543"/>
      <c r="E18" s="543"/>
      <c r="F18" s="23" t="s">
        <v>28</v>
      </c>
      <c r="G18" s="508" t="s">
        <v>375</v>
      </c>
      <c r="H18" s="508"/>
      <c r="I18" s="509"/>
      <c r="J18" s="24">
        <v>750</v>
      </c>
      <c r="K18" s="25"/>
      <c r="L18" s="374"/>
      <c r="M18" s="103">
        <v>750</v>
      </c>
    </row>
    <row r="19" spans="1:37" s="333" customFormat="1" ht="13.5" customHeight="1">
      <c r="A19" s="336"/>
      <c r="B19" s="335"/>
      <c r="C19" s="335"/>
      <c r="D19" s="335"/>
      <c r="E19" s="335"/>
      <c r="F19" s="121" t="s">
        <v>29</v>
      </c>
      <c r="G19" s="86"/>
      <c r="H19" s="86"/>
      <c r="I19" s="87"/>
      <c r="J19" s="114">
        <v>1325</v>
      </c>
      <c r="K19" s="88"/>
      <c r="L19" s="402"/>
      <c r="M19" s="117">
        <v>1000</v>
      </c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</row>
    <row r="20" spans="1:37" s="333" customFormat="1" ht="13.5" customHeight="1">
      <c r="A20" s="336"/>
      <c r="B20" s="335"/>
      <c r="C20" s="335"/>
      <c r="D20" s="335"/>
      <c r="E20" s="335"/>
      <c r="F20" s="121" t="s">
        <v>30</v>
      </c>
      <c r="G20" s="86"/>
      <c r="H20" s="86"/>
      <c r="I20" s="87"/>
      <c r="J20" s="114">
        <v>2350</v>
      </c>
      <c r="K20" s="88"/>
      <c r="L20" s="402"/>
      <c r="M20" s="117">
        <v>2350</v>
      </c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</row>
    <row r="21" spans="1:37" ht="13.5" customHeight="1">
      <c r="A21" s="22"/>
      <c r="B21" s="543"/>
      <c r="C21" s="543"/>
      <c r="D21" s="543"/>
      <c r="E21" s="543"/>
      <c r="F21" s="23" t="s">
        <v>31</v>
      </c>
      <c r="G21" s="508"/>
      <c r="H21" s="508"/>
      <c r="I21" s="509"/>
      <c r="J21" s="24">
        <v>1200</v>
      </c>
      <c r="K21" s="25"/>
      <c r="L21" s="374"/>
      <c r="M21" s="103">
        <v>1200</v>
      </c>
    </row>
    <row r="22" spans="1:37">
      <c r="A22" s="22"/>
      <c r="B22" s="543"/>
      <c r="C22" s="543"/>
      <c r="D22" s="543"/>
      <c r="E22" s="543" t="s">
        <v>32</v>
      </c>
      <c r="F22" s="505" t="s">
        <v>33</v>
      </c>
      <c r="G22" s="506"/>
      <c r="H22" s="506"/>
      <c r="I22" s="507"/>
      <c r="J22" s="107">
        <v>1000</v>
      </c>
      <c r="K22" s="25">
        <v>1000</v>
      </c>
      <c r="L22" s="374"/>
      <c r="M22" s="604">
        <v>1200</v>
      </c>
    </row>
    <row r="23" spans="1:37">
      <c r="A23" s="22"/>
      <c r="B23" s="543"/>
      <c r="C23" s="543"/>
      <c r="D23" s="543"/>
      <c r="E23" s="543" t="s">
        <v>34</v>
      </c>
      <c r="F23" s="505" t="s">
        <v>35</v>
      </c>
      <c r="G23" s="506"/>
      <c r="H23" s="506"/>
      <c r="I23" s="507"/>
      <c r="J23" s="25">
        <v>600</v>
      </c>
      <c r="K23" s="25">
        <v>600</v>
      </c>
      <c r="L23" s="374"/>
      <c r="M23" s="604">
        <v>500</v>
      </c>
    </row>
    <row r="24" spans="1:37" s="333" customFormat="1">
      <c r="A24" s="22"/>
      <c r="B24" s="543"/>
      <c r="C24" s="543"/>
      <c r="D24" s="543"/>
      <c r="E24" s="543" t="s">
        <v>36</v>
      </c>
      <c r="F24" s="505" t="s">
        <v>37</v>
      </c>
      <c r="G24" s="506"/>
      <c r="H24" s="506"/>
      <c r="I24" s="507"/>
      <c r="J24" s="25">
        <v>1600</v>
      </c>
      <c r="K24" s="25">
        <v>1600</v>
      </c>
      <c r="L24" s="374"/>
      <c r="M24" s="605">
        <v>2000</v>
      </c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</row>
    <row r="25" spans="1:37">
      <c r="A25" s="22"/>
      <c r="B25" s="543"/>
      <c r="C25" s="543"/>
      <c r="D25" s="543"/>
      <c r="E25" s="543" t="s">
        <v>38</v>
      </c>
      <c r="F25" s="505" t="s">
        <v>39</v>
      </c>
      <c r="G25" s="508"/>
      <c r="H25" s="508"/>
      <c r="I25" s="509"/>
      <c r="J25" s="107"/>
      <c r="K25" s="25"/>
      <c r="L25" s="374"/>
      <c r="M25" s="604"/>
    </row>
    <row r="26" spans="1:37">
      <c r="A26" s="22"/>
      <c r="B26" s="543"/>
      <c r="C26" s="543"/>
      <c r="D26" s="543"/>
      <c r="E26" s="543"/>
      <c r="F26" s="505"/>
      <c r="G26" s="768" t="s">
        <v>302</v>
      </c>
      <c r="H26" s="768"/>
      <c r="I26" s="769"/>
      <c r="J26" s="24"/>
      <c r="K26" s="25"/>
      <c r="L26" s="374"/>
      <c r="M26" s="604"/>
    </row>
    <row r="27" spans="1:37">
      <c r="A27" s="22"/>
      <c r="B27" s="543"/>
      <c r="C27" s="543"/>
      <c r="D27" s="543"/>
      <c r="E27" s="543" t="s">
        <v>40</v>
      </c>
      <c r="F27" s="505" t="s">
        <v>41</v>
      </c>
      <c r="G27" s="506"/>
      <c r="H27" s="506"/>
      <c r="I27" s="507"/>
      <c r="J27" s="24"/>
      <c r="K27" s="25">
        <v>1131</v>
      </c>
      <c r="L27" s="374"/>
      <c r="M27" s="604"/>
    </row>
    <row r="28" spans="1:37" ht="33" customHeight="1">
      <c r="A28" s="22"/>
      <c r="B28" s="543"/>
      <c r="C28" s="543"/>
      <c r="D28" s="543"/>
      <c r="E28" s="543"/>
      <c r="F28" s="505"/>
      <c r="G28" s="775" t="s">
        <v>270</v>
      </c>
      <c r="H28" s="775"/>
      <c r="I28" s="776"/>
      <c r="J28" s="24">
        <v>1014</v>
      </c>
      <c r="K28" s="25"/>
      <c r="L28" s="374"/>
      <c r="M28" s="604">
        <v>984</v>
      </c>
    </row>
    <row r="29" spans="1:37">
      <c r="A29" s="22"/>
      <c r="B29" s="543"/>
      <c r="C29" s="543"/>
      <c r="D29" s="543"/>
      <c r="E29" s="543"/>
      <c r="F29" s="23"/>
      <c r="G29" s="508" t="s">
        <v>42</v>
      </c>
      <c r="H29" s="508"/>
      <c r="I29" s="509"/>
      <c r="J29" s="24">
        <v>12</v>
      </c>
      <c r="K29" s="25"/>
      <c r="L29" s="374"/>
      <c r="M29" s="604">
        <v>12</v>
      </c>
    </row>
    <row r="30" spans="1:37" ht="21.75" customHeight="1">
      <c r="A30" s="22"/>
      <c r="B30" s="543"/>
      <c r="C30" s="543"/>
      <c r="D30" s="543"/>
      <c r="E30" s="543"/>
      <c r="F30" s="109"/>
      <c r="G30" s="774" t="s">
        <v>305</v>
      </c>
      <c r="H30" s="775"/>
      <c r="I30" s="776"/>
      <c r="J30" s="24">
        <v>105</v>
      </c>
      <c r="K30" s="25"/>
      <c r="L30" s="374"/>
      <c r="M30" s="604">
        <v>105</v>
      </c>
    </row>
    <row r="31" spans="1:37" ht="14.25" customHeight="1">
      <c r="A31" s="22"/>
      <c r="B31" s="543"/>
      <c r="C31" s="543"/>
      <c r="D31" s="543"/>
      <c r="E31" s="543"/>
      <c r="F31" s="155"/>
      <c r="G31" s="156" t="s">
        <v>308</v>
      </c>
      <c r="H31" s="156"/>
      <c r="I31" s="156"/>
      <c r="J31" s="125"/>
      <c r="K31" s="25"/>
      <c r="L31" s="374"/>
      <c r="M31" s="604"/>
    </row>
    <row r="32" spans="1:37">
      <c r="A32" s="22"/>
      <c r="B32" s="543"/>
      <c r="C32" s="543"/>
      <c r="D32" s="543"/>
      <c r="E32" s="543"/>
      <c r="F32" s="155"/>
      <c r="G32" s="884" t="s">
        <v>320</v>
      </c>
      <c r="H32" s="884"/>
      <c r="I32" s="884"/>
      <c r="J32" s="110"/>
      <c r="K32" s="25"/>
      <c r="L32" s="374"/>
      <c r="M32" s="604"/>
    </row>
    <row r="33" spans="1:13">
      <c r="A33" s="22"/>
      <c r="B33" s="543"/>
      <c r="C33" s="543"/>
      <c r="D33" s="543"/>
      <c r="E33" s="543" t="s">
        <v>359</v>
      </c>
      <c r="F33" s="815" t="s">
        <v>376</v>
      </c>
      <c r="G33" s="816"/>
      <c r="H33" s="816"/>
      <c r="I33" s="817"/>
      <c r="J33" s="110"/>
      <c r="K33" s="25">
        <v>1000</v>
      </c>
      <c r="L33" s="374"/>
      <c r="M33" s="604">
        <v>1000</v>
      </c>
    </row>
    <row r="34" spans="1:13">
      <c r="A34" s="22"/>
      <c r="B34" s="543"/>
      <c r="C34" s="543"/>
      <c r="D34" s="543"/>
      <c r="E34" s="543"/>
      <c r="F34" s="511"/>
      <c r="G34" s="768" t="s">
        <v>302</v>
      </c>
      <c r="H34" s="768"/>
      <c r="I34" s="769"/>
      <c r="J34" s="110">
        <v>1000</v>
      </c>
      <c r="K34" s="25"/>
      <c r="L34" s="374"/>
      <c r="M34" s="604"/>
    </row>
    <row r="35" spans="1:13">
      <c r="A35" s="22"/>
      <c r="B35" s="543"/>
      <c r="C35" s="543"/>
      <c r="D35" s="543"/>
      <c r="E35" s="543" t="s">
        <v>43</v>
      </c>
      <c r="F35" s="505" t="s">
        <v>44</v>
      </c>
      <c r="G35" s="93"/>
      <c r="H35" s="93"/>
      <c r="I35" s="94"/>
      <c r="J35" s="107">
        <v>250</v>
      </c>
      <c r="K35" s="25">
        <v>250</v>
      </c>
      <c r="L35" s="374"/>
      <c r="M35" s="604">
        <v>250</v>
      </c>
    </row>
    <row r="36" spans="1:13">
      <c r="A36" s="22"/>
      <c r="B36" s="543"/>
      <c r="C36" s="543"/>
      <c r="D36" s="543"/>
      <c r="E36" s="543"/>
      <c r="F36" s="23" t="s">
        <v>45</v>
      </c>
      <c r="G36" s="508"/>
      <c r="H36" s="508"/>
      <c r="I36" s="509"/>
      <c r="J36" s="24"/>
      <c r="K36" s="25"/>
      <c r="L36" s="374"/>
      <c r="M36" s="604"/>
    </row>
    <row r="37" spans="1:13">
      <c r="A37" s="22"/>
      <c r="B37" s="543"/>
      <c r="C37" s="543"/>
      <c r="D37" s="543"/>
      <c r="E37" s="543"/>
      <c r="F37" s="767" t="s">
        <v>364</v>
      </c>
      <c r="G37" s="768"/>
      <c r="H37" s="768"/>
      <c r="I37" s="769"/>
      <c r="J37" s="24"/>
      <c r="K37" s="25"/>
      <c r="L37" s="374"/>
      <c r="M37" s="604"/>
    </row>
    <row r="38" spans="1:13">
      <c r="A38" s="22"/>
      <c r="B38" s="543"/>
      <c r="C38" s="543"/>
      <c r="D38" s="543"/>
      <c r="E38" s="543" t="s">
        <v>46</v>
      </c>
      <c r="F38" s="505" t="s">
        <v>47</v>
      </c>
      <c r="G38" s="506"/>
      <c r="H38" s="506"/>
      <c r="I38" s="507"/>
      <c r="J38" s="25">
        <v>1000</v>
      </c>
      <c r="K38" s="25">
        <v>1000</v>
      </c>
      <c r="L38" s="374"/>
      <c r="M38" s="604">
        <v>1000</v>
      </c>
    </row>
    <row r="39" spans="1:13">
      <c r="A39" s="22"/>
      <c r="B39" s="543"/>
      <c r="C39" s="543"/>
      <c r="D39" s="543"/>
      <c r="E39" s="543" t="s">
        <v>48</v>
      </c>
      <c r="F39" s="505" t="s">
        <v>49</v>
      </c>
      <c r="G39" s="506"/>
      <c r="H39" s="506"/>
      <c r="I39" s="507"/>
      <c r="J39" s="24"/>
      <c r="K39" s="25">
        <v>5840</v>
      </c>
      <c r="L39" s="374"/>
      <c r="M39" s="604"/>
    </row>
    <row r="40" spans="1:13">
      <c r="A40" s="22"/>
      <c r="B40" s="543"/>
      <c r="C40" s="543"/>
      <c r="D40" s="543"/>
      <c r="E40" s="543"/>
      <c r="F40" s="505"/>
      <c r="G40" s="508" t="s">
        <v>50</v>
      </c>
      <c r="H40" s="506"/>
      <c r="I40" s="507"/>
      <c r="J40" s="24">
        <v>4340</v>
      </c>
      <c r="K40" s="25"/>
      <c r="L40" s="374"/>
      <c r="M40" s="605"/>
    </row>
    <row r="41" spans="1:13">
      <c r="A41" s="22"/>
      <c r="B41" s="543"/>
      <c r="C41" s="543"/>
      <c r="D41" s="543"/>
      <c r="E41" s="543"/>
      <c r="F41" s="505"/>
      <c r="G41" s="768" t="s">
        <v>338</v>
      </c>
      <c r="H41" s="768"/>
      <c r="I41" s="768"/>
      <c r="J41" s="24">
        <v>900</v>
      </c>
      <c r="K41" s="25"/>
      <c r="L41" s="374"/>
      <c r="M41" s="604">
        <v>900</v>
      </c>
    </row>
    <row r="42" spans="1:13">
      <c r="A42" s="22"/>
      <c r="B42" s="543"/>
      <c r="C42" s="543"/>
      <c r="D42" s="543"/>
      <c r="E42" s="543"/>
      <c r="F42" s="505"/>
      <c r="G42" s="23" t="s">
        <v>14</v>
      </c>
      <c r="H42" s="508"/>
      <c r="I42" s="508"/>
      <c r="J42" s="125">
        <v>600</v>
      </c>
      <c r="K42" s="25"/>
      <c r="L42" s="374"/>
      <c r="M42" s="604">
        <v>1500</v>
      </c>
    </row>
    <row r="43" spans="1:13">
      <c r="A43" s="22"/>
      <c r="B43" s="543"/>
      <c r="C43" s="543"/>
      <c r="D43" s="543"/>
      <c r="E43" s="543" t="s">
        <v>51</v>
      </c>
      <c r="F43" s="505" t="s">
        <v>52</v>
      </c>
      <c r="G43" s="508"/>
      <c r="H43" s="506"/>
      <c r="I43" s="507"/>
      <c r="J43" s="24"/>
      <c r="K43" s="25">
        <v>1200</v>
      </c>
      <c r="L43" s="374"/>
      <c r="M43" s="604"/>
    </row>
    <row r="44" spans="1:13" ht="13.5" customHeight="1">
      <c r="A44" s="22"/>
      <c r="B44" s="543"/>
      <c r="C44" s="543"/>
      <c r="D44" s="543"/>
      <c r="E44" s="543"/>
      <c r="F44" s="505"/>
      <c r="G44" s="508" t="s">
        <v>53</v>
      </c>
      <c r="H44" s="506"/>
      <c r="I44" s="507"/>
      <c r="J44" s="24">
        <v>800</v>
      </c>
      <c r="K44" s="25"/>
      <c r="L44" s="374"/>
      <c r="M44" s="623">
        <v>800</v>
      </c>
    </row>
    <row r="45" spans="1:13" ht="13.5" customHeight="1">
      <c r="A45" s="22"/>
      <c r="B45" s="543"/>
      <c r="C45" s="543"/>
      <c r="D45" s="543"/>
      <c r="E45" s="543"/>
      <c r="F45" s="23" t="s">
        <v>303</v>
      </c>
      <c r="G45" s="508"/>
      <c r="H45" s="506"/>
      <c r="I45" s="507"/>
      <c r="J45" s="24">
        <v>400</v>
      </c>
      <c r="K45" s="25"/>
      <c r="L45" s="374"/>
      <c r="M45" s="623">
        <v>400</v>
      </c>
    </row>
    <row r="46" spans="1:13">
      <c r="A46" s="22"/>
      <c r="B46" s="543"/>
      <c r="C46" s="543"/>
      <c r="D46" s="543"/>
      <c r="E46" s="543" t="s">
        <v>54</v>
      </c>
      <c r="F46" s="505" t="s">
        <v>55</v>
      </c>
      <c r="G46" s="506"/>
      <c r="H46" s="506"/>
      <c r="I46" s="507"/>
      <c r="J46" s="24"/>
      <c r="K46" s="25">
        <v>6200</v>
      </c>
      <c r="L46" s="374"/>
      <c r="M46" s="604">
        <v>8000</v>
      </c>
    </row>
    <row r="47" spans="1:13" ht="13.5" customHeight="1">
      <c r="A47" s="22"/>
      <c r="B47" s="543"/>
      <c r="C47" s="543"/>
      <c r="D47" s="543"/>
      <c r="E47" s="543"/>
      <c r="F47" s="505" t="s">
        <v>292</v>
      </c>
      <c r="G47" s="506"/>
      <c r="H47" s="506"/>
      <c r="I47" s="507"/>
      <c r="J47" s="24">
        <v>6200</v>
      </c>
      <c r="K47" s="25"/>
      <c r="L47" s="374"/>
      <c r="M47" s="604"/>
    </row>
    <row r="48" spans="1:13">
      <c r="A48" s="22"/>
      <c r="B48" s="543"/>
      <c r="C48" s="543"/>
      <c r="D48" s="543"/>
      <c r="E48" s="543" t="s">
        <v>56</v>
      </c>
      <c r="F48" s="505" t="s">
        <v>57</v>
      </c>
      <c r="G48" s="506"/>
      <c r="H48" s="506"/>
      <c r="I48" s="507"/>
      <c r="J48" s="24"/>
      <c r="K48" s="25">
        <v>10700</v>
      </c>
      <c r="L48" s="374"/>
      <c r="M48" s="604"/>
    </row>
    <row r="49" spans="1:37">
      <c r="A49" s="22"/>
      <c r="B49" s="631"/>
      <c r="C49" s="631"/>
      <c r="D49" s="631"/>
      <c r="E49" s="631"/>
      <c r="F49" s="23" t="s">
        <v>608</v>
      </c>
      <c r="G49" s="629"/>
      <c r="H49" s="629"/>
      <c r="I49" s="630"/>
      <c r="J49" s="24"/>
      <c r="K49" s="25"/>
      <c r="L49" s="374"/>
      <c r="M49" s="110">
        <v>1000</v>
      </c>
    </row>
    <row r="50" spans="1:37">
      <c r="A50" s="22"/>
      <c r="B50" s="543"/>
      <c r="C50" s="543"/>
      <c r="D50" s="543"/>
      <c r="E50" s="543"/>
      <c r="F50" s="23" t="s">
        <v>271</v>
      </c>
      <c r="G50" s="508"/>
      <c r="H50" s="508"/>
      <c r="I50" s="509"/>
      <c r="J50" s="24">
        <v>6000</v>
      </c>
      <c r="K50" s="25"/>
      <c r="L50" s="177"/>
      <c r="M50" s="24">
        <v>8000</v>
      </c>
    </row>
    <row r="51" spans="1:37">
      <c r="A51" s="22"/>
      <c r="B51" s="543"/>
      <c r="C51" s="543"/>
      <c r="D51" s="543"/>
      <c r="E51" s="543"/>
      <c r="F51" s="23" t="s">
        <v>272</v>
      </c>
      <c r="G51" s="508"/>
      <c r="H51" s="508"/>
      <c r="I51" s="509"/>
      <c r="J51" s="24">
        <v>1600</v>
      </c>
      <c r="K51" s="25"/>
      <c r="L51" s="177"/>
      <c r="M51" s="24">
        <v>2000</v>
      </c>
    </row>
    <row r="52" spans="1:37">
      <c r="A52" s="22"/>
      <c r="B52" s="543"/>
      <c r="C52" s="543"/>
      <c r="D52" s="543"/>
      <c r="E52" s="543"/>
      <c r="F52" s="23"/>
      <c r="G52" s="768" t="s">
        <v>273</v>
      </c>
      <c r="H52" s="768"/>
      <c r="I52" s="769"/>
      <c r="J52" s="24">
        <v>1600</v>
      </c>
      <c r="K52" s="25"/>
      <c r="L52" s="177"/>
      <c r="M52" s="24">
        <v>2000</v>
      </c>
    </row>
    <row r="53" spans="1:37">
      <c r="A53" s="22"/>
      <c r="B53" s="543"/>
      <c r="C53" s="543"/>
      <c r="D53" s="543"/>
      <c r="E53" s="543"/>
      <c r="F53" s="23"/>
      <c r="G53" s="768" t="s">
        <v>377</v>
      </c>
      <c r="H53" s="768"/>
      <c r="I53" s="769"/>
      <c r="J53" s="24">
        <v>1500</v>
      </c>
      <c r="K53" s="25"/>
      <c r="L53" s="177"/>
      <c r="M53" s="24">
        <v>2000</v>
      </c>
    </row>
    <row r="54" spans="1:37">
      <c r="A54" s="22"/>
      <c r="B54" s="543"/>
      <c r="C54" s="543"/>
      <c r="D54" s="543"/>
      <c r="E54" s="543" t="s">
        <v>58</v>
      </c>
      <c r="F54" s="505" t="s">
        <v>59</v>
      </c>
      <c r="G54" s="508"/>
      <c r="H54" s="508"/>
      <c r="I54" s="509"/>
      <c r="J54" s="24"/>
      <c r="K54" s="25">
        <v>10020</v>
      </c>
      <c r="L54" s="374"/>
      <c r="M54" s="604"/>
    </row>
    <row r="55" spans="1:37">
      <c r="A55" s="22"/>
      <c r="B55" s="543"/>
      <c r="C55" s="543"/>
      <c r="D55" s="543"/>
      <c r="E55" s="543"/>
      <c r="F55" s="505"/>
      <c r="G55" s="508" t="s">
        <v>60</v>
      </c>
      <c r="H55" s="508"/>
      <c r="I55" s="509"/>
      <c r="J55" s="24">
        <v>2651.5</v>
      </c>
      <c r="K55" s="25"/>
      <c r="L55" s="177"/>
      <c r="M55" s="24">
        <v>2000</v>
      </c>
    </row>
    <row r="56" spans="1:37">
      <c r="A56" s="22"/>
      <c r="B56" s="543"/>
      <c r="C56" s="543"/>
      <c r="D56" s="543"/>
      <c r="E56" s="543"/>
      <c r="F56" s="23"/>
      <c r="G56" s="508" t="s">
        <v>61</v>
      </c>
      <c r="H56" s="508"/>
      <c r="I56" s="509"/>
      <c r="J56" s="24">
        <v>450</v>
      </c>
      <c r="K56" s="25"/>
      <c r="L56" s="177"/>
      <c r="M56" s="24">
        <v>500</v>
      </c>
    </row>
    <row r="57" spans="1:37">
      <c r="A57" s="22"/>
      <c r="B57" s="543"/>
      <c r="C57" s="543"/>
      <c r="D57" s="543"/>
      <c r="E57" s="543"/>
      <c r="F57" s="23"/>
      <c r="G57" s="508" t="s">
        <v>62</v>
      </c>
      <c r="H57" s="508"/>
      <c r="I57" s="509"/>
      <c r="J57" s="24">
        <v>600</v>
      </c>
      <c r="K57" s="25"/>
      <c r="L57" s="177"/>
      <c r="M57" s="24">
        <v>600</v>
      </c>
    </row>
    <row r="58" spans="1:37" s="333" customFormat="1">
      <c r="A58" s="336"/>
      <c r="B58" s="335"/>
      <c r="C58" s="335"/>
      <c r="D58" s="335"/>
      <c r="E58" s="335"/>
      <c r="F58" s="121"/>
      <c r="G58" s="86" t="s">
        <v>63</v>
      </c>
      <c r="H58" s="86"/>
      <c r="I58" s="87"/>
      <c r="J58" s="114">
        <v>5470</v>
      </c>
      <c r="K58" s="88"/>
      <c r="L58" s="384"/>
      <c r="M58" s="24">
        <v>8000</v>
      </c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0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0"/>
      <c r="AK58" s="290"/>
    </row>
    <row r="59" spans="1:37">
      <c r="A59" s="22"/>
      <c r="B59" s="543"/>
      <c r="C59" s="543"/>
      <c r="D59" s="543"/>
      <c r="E59" s="543"/>
      <c r="F59" s="23"/>
      <c r="G59" s="768" t="s">
        <v>64</v>
      </c>
      <c r="H59" s="768"/>
      <c r="I59" s="769"/>
      <c r="J59" s="24">
        <v>50</v>
      </c>
      <c r="K59" s="25"/>
      <c r="L59" s="177"/>
      <c r="M59" s="24">
        <v>20</v>
      </c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</row>
    <row r="60" spans="1:37">
      <c r="A60" s="22"/>
      <c r="B60" s="543"/>
      <c r="C60" s="543"/>
      <c r="D60" s="543"/>
      <c r="E60" s="543"/>
      <c r="F60" s="23"/>
      <c r="G60" s="768" t="s">
        <v>454</v>
      </c>
      <c r="H60" s="768"/>
      <c r="I60" s="769"/>
      <c r="J60" s="24">
        <v>500</v>
      </c>
      <c r="K60" s="25"/>
      <c r="L60" s="177"/>
      <c r="M60" s="24">
        <v>100</v>
      </c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</row>
    <row r="61" spans="1:37">
      <c r="A61" s="22"/>
      <c r="B61" s="543"/>
      <c r="C61" s="543"/>
      <c r="D61" s="543"/>
      <c r="E61" s="543" t="s">
        <v>65</v>
      </c>
      <c r="F61" s="505" t="s">
        <v>66</v>
      </c>
      <c r="G61" s="506"/>
      <c r="H61" s="506"/>
      <c r="I61" s="507"/>
      <c r="J61" s="24"/>
      <c r="K61" s="25">
        <v>9200</v>
      </c>
      <c r="L61" s="374"/>
      <c r="M61" s="609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</row>
    <row r="62" spans="1:37" ht="12.75" customHeight="1">
      <c r="A62" s="22"/>
      <c r="B62" s="543"/>
      <c r="C62" s="543"/>
      <c r="D62" s="543"/>
      <c r="E62" s="543"/>
      <c r="F62" s="505"/>
      <c r="G62" s="508" t="s">
        <v>67</v>
      </c>
      <c r="H62" s="508"/>
      <c r="I62" s="509"/>
      <c r="J62" s="24">
        <v>1700</v>
      </c>
      <c r="K62" s="103"/>
      <c r="L62" s="177"/>
      <c r="M62" s="24">
        <v>3000</v>
      </c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</row>
    <row r="63" spans="1:37" ht="12.75" customHeight="1">
      <c r="A63" s="22"/>
      <c r="B63" s="543"/>
      <c r="C63" s="543"/>
      <c r="D63" s="543"/>
      <c r="E63" s="543"/>
      <c r="F63" s="23"/>
      <c r="G63" s="508" t="s">
        <v>68</v>
      </c>
      <c r="H63" s="508"/>
      <c r="I63" s="509"/>
      <c r="J63" s="24">
        <v>2500</v>
      </c>
      <c r="K63" s="25"/>
      <c r="L63" s="177"/>
      <c r="M63" s="624">
        <v>2500</v>
      </c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</row>
    <row r="64" spans="1:37" ht="12.75" customHeight="1">
      <c r="A64" s="22"/>
      <c r="B64" s="543"/>
      <c r="C64" s="543"/>
      <c r="D64" s="543"/>
      <c r="E64" s="543"/>
      <c r="F64" s="23"/>
      <c r="G64" s="875" t="s">
        <v>335</v>
      </c>
      <c r="H64" s="875"/>
      <c r="I64" s="876"/>
      <c r="J64" s="24">
        <v>3500</v>
      </c>
      <c r="K64" s="25"/>
      <c r="L64" s="177"/>
      <c r="M64" s="625">
        <v>3500</v>
      </c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</row>
    <row r="65" spans="1:37">
      <c r="A65" s="22"/>
      <c r="B65" s="543"/>
      <c r="C65" s="543"/>
      <c r="D65" s="543"/>
      <c r="E65" s="543" t="s">
        <v>69</v>
      </c>
      <c r="F65" s="157" t="s">
        <v>70</v>
      </c>
      <c r="G65" s="508"/>
      <c r="H65" s="508"/>
      <c r="I65" s="509"/>
      <c r="J65" s="25"/>
      <c r="K65" s="25">
        <v>2960</v>
      </c>
      <c r="L65" s="374"/>
      <c r="M65" s="609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</row>
    <row r="66" spans="1:37" s="333" customFormat="1">
      <c r="A66" s="330"/>
      <c r="B66" s="331"/>
      <c r="C66" s="331"/>
      <c r="D66" s="331"/>
      <c r="E66" s="331"/>
      <c r="F66" s="497"/>
      <c r="G66" s="444" t="s">
        <v>609</v>
      </c>
      <c r="H66" s="444"/>
      <c r="I66" s="87"/>
      <c r="J66" s="117">
        <v>2360</v>
      </c>
      <c r="K66" s="88"/>
      <c r="L66" s="403"/>
      <c r="M66" s="117">
        <v>5000</v>
      </c>
    </row>
    <row r="67" spans="1:37">
      <c r="A67" s="158"/>
      <c r="B67" s="102"/>
      <c r="C67" s="102"/>
      <c r="D67" s="102"/>
      <c r="E67" s="102" t="s">
        <v>71</v>
      </c>
      <c r="F67" s="800" t="s">
        <v>345</v>
      </c>
      <c r="G67" s="801"/>
      <c r="H67" s="801"/>
      <c r="I67" s="802"/>
      <c r="J67" s="25"/>
      <c r="K67" s="25">
        <v>2527</v>
      </c>
      <c r="L67" s="375"/>
      <c r="M67" s="609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</row>
    <row r="68" spans="1:37">
      <c r="A68" s="158"/>
      <c r="B68" s="102"/>
      <c r="C68" s="102"/>
      <c r="D68" s="102"/>
      <c r="E68" s="102"/>
      <c r="F68" s="505"/>
      <c r="G68" s="768" t="s">
        <v>544</v>
      </c>
      <c r="H68" s="768"/>
      <c r="I68" s="769"/>
      <c r="J68" s="103">
        <v>1000</v>
      </c>
      <c r="K68" s="25"/>
      <c r="L68" s="375"/>
      <c r="M68" s="610">
        <v>3000</v>
      </c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</row>
    <row r="69" spans="1:37">
      <c r="A69" s="158"/>
      <c r="B69" s="102"/>
      <c r="C69" s="102"/>
      <c r="D69" s="102"/>
      <c r="E69" s="102" t="s">
        <v>190</v>
      </c>
      <c r="F69" s="800" t="s">
        <v>216</v>
      </c>
      <c r="G69" s="801"/>
      <c r="H69" s="801"/>
      <c r="I69" s="802"/>
      <c r="J69" s="25"/>
      <c r="K69" s="25">
        <v>8100</v>
      </c>
      <c r="L69" s="375"/>
      <c r="M69" s="611">
        <v>8000</v>
      </c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</row>
    <row r="70" spans="1:37" ht="34.5" customHeight="1">
      <c r="A70" s="158"/>
      <c r="B70" s="102"/>
      <c r="C70" s="102"/>
      <c r="D70" s="102"/>
      <c r="E70" s="102"/>
      <c r="F70" s="519"/>
      <c r="G70" s="916" t="s">
        <v>373</v>
      </c>
      <c r="H70" s="916"/>
      <c r="I70" s="917"/>
      <c r="J70" s="103">
        <v>8100</v>
      </c>
      <c r="K70" s="25"/>
      <c r="L70" s="375"/>
      <c r="M70" s="606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</row>
    <row r="71" spans="1:37">
      <c r="A71" s="158"/>
      <c r="B71" s="102"/>
      <c r="C71" s="102"/>
      <c r="D71" s="102"/>
      <c r="E71" s="102" t="s">
        <v>72</v>
      </c>
      <c r="F71" s="159" t="s">
        <v>73</v>
      </c>
      <c r="G71" s="79"/>
      <c r="H71" s="79"/>
      <c r="I71" s="509"/>
      <c r="J71" s="25"/>
      <c r="K71" s="25"/>
      <c r="L71" s="375"/>
      <c r="M71" s="606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</row>
    <row r="72" spans="1:37">
      <c r="A72" s="22"/>
      <c r="B72" s="543"/>
      <c r="C72" s="543"/>
      <c r="D72" s="543"/>
      <c r="E72" s="543" t="s">
        <v>74</v>
      </c>
      <c r="F72" s="500" t="s">
        <v>75</v>
      </c>
      <c r="G72" s="505"/>
      <c r="H72" s="506"/>
      <c r="I72" s="507"/>
      <c r="J72" s="25">
        <v>810</v>
      </c>
      <c r="K72" s="25">
        <v>810</v>
      </c>
      <c r="L72" s="375"/>
      <c r="M72" s="609">
        <v>1000</v>
      </c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</row>
    <row r="73" spans="1:37">
      <c r="A73" s="22"/>
      <c r="B73" s="543"/>
      <c r="C73" s="543"/>
      <c r="D73" s="543"/>
      <c r="E73" s="543" t="s">
        <v>76</v>
      </c>
      <c r="F73" s="506" t="s">
        <v>77</v>
      </c>
      <c r="G73" s="508"/>
      <c r="H73" s="508"/>
      <c r="I73" s="509"/>
      <c r="J73" s="25"/>
      <c r="K73" s="25"/>
      <c r="L73" s="376">
        <v>5786.3</v>
      </c>
      <c r="M73" s="606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</row>
    <row r="74" spans="1:37" ht="22.5" customHeight="1">
      <c r="A74" s="22"/>
      <c r="B74" s="543"/>
      <c r="C74" s="543"/>
      <c r="D74" s="543"/>
      <c r="E74" s="543"/>
      <c r="F74" s="848" t="s">
        <v>385</v>
      </c>
      <c r="G74" s="849"/>
      <c r="H74" s="849"/>
      <c r="I74" s="850"/>
      <c r="J74" s="103">
        <v>5786.3</v>
      </c>
      <c r="K74" s="25"/>
      <c r="L74" s="376"/>
      <c r="M74" s="604"/>
    </row>
    <row r="75" spans="1:37">
      <c r="A75" s="22"/>
      <c r="B75" s="543"/>
      <c r="C75" s="543"/>
      <c r="D75" s="543"/>
      <c r="E75" s="543" t="s">
        <v>78</v>
      </c>
      <c r="F75" s="161" t="s">
        <v>79</v>
      </c>
      <c r="G75" s="162"/>
      <c r="H75" s="162"/>
      <c r="I75" s="163"/>
      <c r="J75" s="106"/>
      <c r="K75" s="25"/>
      <c r="L75" s="218"/>
      <c r="M75" s="604"/>
    </row>
    <row r="76" spans="1:37">
      <c r="A76" s="158"/>
      <c r="B76" s="102"/>
      <c r="C76" s="102"/>
      <c r="D76" s="102"/>
      <c r="E76" s="102" t="s">
        <v>80</v>
      </c>
      <c r="F76" s="520" t="s">
        <v>81</v>
      </c>
      <c r="G76" s="79"/>
      <c r="H76" s="79"/>
      <c r="I76" s="80"/>
      <c r="J76" s="164"/>
      <c r="K76" s="81"/>
      <c r="L76" s="377">
        <v>32390</v>
      </c>
      <c r="M76" s="604"/>
    </row>
    <row r="77" spans="1:37" ht="33" customHeight="1">
      <c r="A77" s="158"/>
      <c r="B77" s="102"/>
      <c r="C77" s="102"/>
      <c r="D77" s="102"/>
      <c r="E77" s="102"/>
      <c r="F77" s="505"/>
      <c r="G77" s="775" t="s">
        <v>361</v>
      </c>
      <c r="H77" s="775"/>
      <c r="I77" s="776"/>
      <c r="J77" s="106">
        <v>17500</v>
      </c>
      <c r="K77" s="25"/>
      <c r="L77" s="377"/>
      <c r="M77" s="604"/>
    </row>
    <row r="78" spans="1:37" ht="16.5" customHeight="1">
      <c r="A78" s="158"/>
      <c r="B78" s="543"/>
      <c r="C78" s="543"/>
      <c r="D78" s="543"/>
      <c r="E78" s="543"/>
      <c r="F78" s="520"/>
      <c r="G78" s="768" t="s">
        <v>386</v>
      </c>
      <c r="H78" s="768"/>
      <c r="I78" s="769"/>
      <c r="J78" s="164">
        <v>1600</v>
      </c>
      <c r="K78" s="81"/>
      <c r="L78" s="378"/>
      <c r="M78" s="604"/>
    </row>
    <row r="79" spans="1:37" ht="36" customHeight="1">
      <c r="A79" s="165"/>
      <c r="B79" s="543"/>
      <c r="C79" s="543"/>
      <c r="D79" s="543"/>
      <c r="E79" s="543"/>
      <c r="F79" s="915" t="s">
        <v>533</v>
      </c>
      <c r="G79" s="913"/>
      <c r="H79" s="913"/>
      <c r="I79" s="914"/>
      <c r="J79" s="164">
        <v>450</v>
      </c>
      <c r="K79" s="81"/>
      <c r="L79" s="378"/>
      <c r="M79" s="604"/>
    </row>
    <row r="80" spans="1:37" ht="36.75" customHeight="1">
      <c r="A80" s="165"/>
      <c r="B80" s="543"/>
      <c r="C80" s="543"/>
      <c r="D80" s="543"/>
      <c r="E80" s="543"/>
      <c r="F80" s="915" t="s">
        <v>531</v>
      </c>
      <c r="G80" s="913"/>
      <c r="H80" s="913"/>
      <c r="I80" s="914"/>
      <c r="J80" s="164">
        <v>910</v>
      </c>
      <c r="K80" s="81"/>
      <c r="L80" s="378"/>
      <c r="M80" s="604"/>
    </row>
    <row r="81" spans="1:37" ht="29.25" customHeight="1">
      <c r="A81" s="165"/>
      <c r="B81" s="543"/>
      <c r="C81" s="543"/>
      <c r="D81" s="543"/>
      <c r="E81" s="543"/>
      <c r="F81" s="915" t="s">
        <v>532</v>
      </c>
      <c r="G81" s="913"/>
      <c r="H81" s="913"/>
      <c r="I81" s="914"/>
      <c r="J81" s="164">
        <v>11930</v>
      </c>
      <c r="K81" s="81"/>
      <c r="L81" s="378"/>
      <c r="M81" s="604"/>
    </row>
    <row r="82" spans="1:37" ht="15" customHeight="1">
      <c r="A82" s="165"/>
      <c r="B82" s="543"/>
      <c r="C82" s="543"/>
      <c r="D82" s="543"/>
      <c r="E82" s="543" t="s">
        <v>82</v>
      </c>
      <c r="F82" s="910" t="s">
        <v>546</v>
      </c>
      <c r="G82" s="911"/>
      <c r="H82" s="911"/>
      <c r="I82" s="912"/>
      <c r="J82" s="164"/>
      <c r="K82" s="81"/>
      <c r="L82" s="378">
        <v>200</v>
      </c>
      <c r="M82" s="604"/>
    </row>
    <row r="83" spans="1:37" ht="45" customHeight="1">
      <c r="A83" s="165"/>
      <c r="B83" s="543"/>
      <c r="C83" s="543"/>
      <c r="D83" s="543"/>
      <c r="E83" s="543"/>
      <c r="F83" s="550"/>
      <c r="G83" s="913" t="s">
        <v>547</v>
      </c>
      <c r="H83" s="913"/>
      <c r="I83" s="914"/>
      <c r="J83" s="164">
        <v>200</v>
      </c>
      <c r="K83" s="81"/>
      <c r="L83" s="378"/>
      <c r="M83" s="604"/>
    </row>
    <row r="84" spans="1:37">
      <c r="A84" s="165"/>
      <c r="B84" s="543"/>
      <c r="C84" s="543"/>
      <c r="D84" s="543"/>
      <c r="E84" s="543" t="s">
        <v>84</v>
      </c>
      <c r="F84" s="505" t="s">
        <v>85</v>
      </c>
      <c r="G84" s="508"/>
      <c r="H84" s="508"/>
      <c r="I84" s="509"/>
      <c r="J84" s="106"/>
      <c r="K84" s="25"/>
      <c r="L84" s="377">
        <v>7920</v>
      </c>
      <c r="M84" s="604"/>
    </row>
    <row r="85" spans="1:37" ht="22.5" customHeight="1">
      <c r="A85" s="165"/>
      <c r="B85" s="543"/>
      <c r="C85" s="543"/>
      <c r="D85" s="543"/>
      <c r="E85" s="543"/>
      <c r="F85" s="161"/>
      <c r="G85" s="775" t="s">
        <v>387</v>
      </c>
      <c r="H85" s="775"/>
      <c r="I85" s="776"/>
      <c r="J85" s="166">
        <v>750</v>
      </c>
      <c r="K85" s="167"/>
      <c r="L85" s="379"/>
      <c r="M85" s="604"/>
    </row>
    <row r="86" spans="1:37" ht="22.5" customHeight="1">
      <c r="A86" s="158"/>
      <c r="B86" s="102"/>
      <c r="C86" s="102"/>
      <c r="D86" s="102"/>
      <c r="E86" s="102"/>
      <c r="F86" s="520"/>
      <c r="G86" s="908" t="s">
        <v>388</v>
      </c>
      <c r="H86" s="908"/>
      <c r="I86" s="909"/>
      <c r="J86" s="164">
        <v>75</v>
      </c>
      <c r="K86" s="81"/>
      <c r="L86" s="378"/>
      <c r="M86" s="604"/>
    </row>
    <row r="87" spans="1:37" s="333" customFormat="1" ht="20.25" customHeight="1">
      <c r="A87" s="330"/>
      <c r="B87" s="331"/>
      <c r="C87" s="331"/>
      <c r="D87" s="331"/>
      <c r="E87" s="331"/>
      <c r="F87" s="915" t="s">
        <v>464</v>
      </c>
      <c r="G87" s="913"/>
      <c r="H87" s="913"/>
      <c r="I87" s="914"/>
      <c r="J87" s="164">
        <v>900</v>
      </c>
      <c r="K87" s="201"/>
      <c r="L87" s="563"/>
      <c r="M87" s="605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0"/>
      <c r="Y87" s="290"/>
      <c r="Z87" s="290"/>
      <c r="AA87" s="290"/>
      <c r="AB87" s="290"/>
      <c r="AC87" s="290"/>
      <c r="AD87" s="290"/>
      <c r="AE87" s="290"/>
      <c r="AF87" s="290"/>
      <c r="AG87" s="290"/>
      <c r="AH87" s="290"/>
      <c r="AI87" s="290"/>
      <c r="AJ87" s="290"/>
      <c r="AK87" s="290"/>
    </row>
    <row r="88" spans="1:37" s="333" customFormat="1" ht="15" customHeight="1">
      <c r="A88" s="330"/>
      <c r="B88" s="331"/>
      <c r="C88" s="331"/>
      <c r="D88" s="331"/>
      <c r="E88" s="331"/>
      <c r="F88" s="915" t="s">
        <v>465</v>
      </c>
      <c r="G88" s="913"/>
      <c r="H88" s="913"/>
      <c r="I88" s="914"/>
      <c r="J88" s="164">
        <v>90</v>
      </c>
      <c r="K88" s="201"/>
      <c r="L88" s="563"/>
      <c r="M88" s="605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0"/>
      <c r="Y88" s="290"/>
      <c r="Z88" s="290"/>
      <c r="AA88" s="290"/>
      <c r="AB88" s="290"/>
      <c r="AC88" s="290"/>
      <c r="AD88" s="290"/>
      <c r="AE88" s="290"/>
      <c r="AF88" s="290"/>
      <c r="AG88" s="290"/>
      <c r="AH88" s="290"/>
      <c r="AI88" s="290"/>
      <c r="AJ88" s="290"/>
      <c r="AK88" s="290"/>
    </row>
    <row r="89" spans="1:37" s="333" customFormat="1" ht="19.5" customHeight="1">
      <c r="A89" s="330"/>
      <c r="B89" s="331"/>
      <c r="C89" s="331"/>
      <c r="D89" s="331"/>
      <c r="E89" s="331"/>
      <c r="F89" s="915" t="s">
        <v>466</v>
      </c>
      <c r="G89" s="913"/>
      <c r="H89" s="913"/>
      <c r="I89" s="914"/>
      <c r="J89" s="164">
        <v>900</v>
      </c>
      <c r="K89" s="201"/>
      <c r="L89" s="563"/>
      <c r="M89" s="605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0"/>
      <c r="Y89" s="290"/>
      <c r="Z89" s="290"/>
      <c r="AA89" s="290"/>
      <c r="AB89" s="290"/>
      <c r="AC89" s="290"/>
      <c r="AD89" s="290"/>
      <c r="AE89" s="290"/>
      <c r="AF89" s="290"/>
      <c r="AG89" s="290"/>
      <c r="AH89" s="290"/>
      <c r="AI89" s="290"/>
      <c r="AJ89" s="290"/>
      <c r="AK89" s="290"/>
    </row>
    <row r="90" spans="1:37" s="333" customFormat="1" ht="15" customHeight="1">
      <c r="A90" s="330"/>
      <c r="B90" s="331"/>
      <c r="C90" s="331"/>
      <c r="D90" s="331"/>
      <c r="E90" s="331"/>
      <c r="F90" s="915" t="s">
        <v>465</v>
      </c>
      <c r="G90" s="913"/>
      <c r="H90" s="913"/>
      <c r="I90" s="914"/>
      <c r="J90" s="164">
        <v>90</v>
      </c>
      <c r="K90" s="201"/>
      <c r="L90" s="563"/>
      <c r="M90" s="605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0"/>
      <c r="Y90" s="290"/>
      <c r="Z90" s="290"/>
      <c r="AA90" s="290"/>
      <c r="AB90" s="290"/>
      <c r="AC90" s="290"/>
      <c r="AD90" s="290"/>
      <c r="AE90" s="290"/>
      <c r="AF90" s="290"/>
      <c r="AG90" s="290"/>
      <c r="AH90" s="290"/>
      <c r="AI90" s="290"/>
      <c r="AJ90" s="290"/>
      <c r="AK90" s="290"/>
    </row>
    <row r="91" spans="1:37" s="333" customFormat="1" ht="20.25" customHeight="1">
      <c r="A91" s="330"/>
      <c r="B91" s="331"/>
      <c r="C91" s="331"/>
      <c r="D91" s="331"/>
      <c r="E91" s="331"/>
      <c r="F91" s="915" t="s">
        <v>467</v>
      </c>
      <c r="G91" s="913"/>
      <c r="H91" s="913"/>
      <c r="I91" s="914"/>
      <c r="J91" s="164">
        <v>900</v>
      </c>
      <c r="K91" s="201"/>
      <c r="L91" s="563"/>
      <c r="M91" s="605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0"/>
      <c r="Y91" s="290"/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  <c r="AJ91" s="290"/>
      <c r="AK91" s="290"/>
    </row>
    <row r="92" spans="1:37" s="333" customFormat="1" ht="13.5" customHeight="1">
      <c r="A92" s="330"/>
      <c r="B92" s="331"/>
      <c r="C92" s="331"/>
      <c r="D92" s="331"/>
      <c r="E92" s="331"/>
      <c r="F92" s="915" t="s">
        <v>465</v>
      </c>
      <c r="G92" s="913"/>
      <c r="H92" s="913"/>
      <c r="I92" s="914"/>
      <c r="J92" s="164">
        <v>90</v>
      </c>
      <c r="K92" s="201"/>
      <c r="L92" s="563"/>
      <c r="M92" s="605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0"/>
    </row>
    <row r="93" spans="1:37" s="333" customFormat="1" ht="26.25" customHeight="1">
      <c r="A93" s="330"/>
      <c r="B93" s="331"/>
      <c r="C93" s="331"/>
      <c r="D93" s="331"/>
      <c r="E93" s="331"/>
      <c r="F93" s="915" t="s">
        <v>468</v>
      </c>
      <c r="G93" s="913"/>
      <c r="H93" s="913"/>
      <c r="I93" s="914"/>
      <c r="J93" s="164">
        <v>900</v>
      </c>
      <c r="K93" s="201"/>
      <c r="L93" s="563"/>
      <c r="M93" s="605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0"/>
      <c r="Y93" s="290"/>
      <c r="Z93" s="290"/>
      <c r="AA93" s="290"/>
      <c r="AB93" s="290"/>
      <c r="AC93" s="290"/>
      <c r="AD93" s="290"/>
      <c r="AE93" s="290"/>
      <c r="AF93" s="290"/>
      <c r="AG93" s="290"/>
      <c r="AH93" s="290"/>
      <c r="AI93" s="290"/>
      <c r="AJ93" s="290"/>
      <c r="AK93" s="290"/>
    </row>
    <row r="94" spans="1:37" s="333" customFormat="1" ht="14.25" customHeight="1">
      <c r="A94" s="330"/>
      <c r="B94" s="331"/>
      <c r="C94" s="331"/>
      <c r="D94" s="331"/>
      <c r="E94" s="331"/>
      <c r="F94" s="915" t="s">
        <v>465</v>
      </c>
      <c r="G94" s="913"/>
      <c r="H94" s="913"/>
      <c r="I94" s="914"/>
      <c r="J94" s="164">
        <v>90</v>
      </c>
      <c r="K94" s="201"/>
      <c r="L94" s="563"/>
      <c r="M94" s="605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0"/>
      <c r="Y94" s="290"/>
      <c r="Z94" s="290"/>
      <c r="AA94" s="290"/>
      <c r="AB94" s="290"/>
      <c r="AC94" s="290"/>
      <c r="AD94" s="290"/>
      <c r="AE94" s="290"/>
      <c r="AF94" s="290"/>
      <c r="AG94" s="290"/>
      <c r="AH94" s="290"/>
      <c r="AI94" s="290"/>
      <c r="AJ94" s="290"/>
      <c r="AK94" s="290"/>
    </row>
    <row r="95" spans="1:37" s="333" customFormat="1" ht="21" customHeight="1">
      <c r="A95" s="330"/>
      <c r="B95" s="331"/>
      <c r="C95" s="331"/>
      <c r="D95" s="331"/>
      <c r="E95" s="331"/>
      <c r="F95" s="915" t="s">
        <v>469</v>
      </c>
      <c r="G95" s="913"/>
      <c r="H95" s="913"/>
      <c r="I95" s="914"/>
      <c r="J95" s="164">
        <v>900</v>
      </c>
      <c r="K95" s="201"/>
      <c r="L95" s="563"/>
      <c r="M95" s="605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0"/>
      <c r="Y95" s="290"/>
      <c r="Z95" s="290"/>
      <c r="AA95" s="290"/>
      <c r="AB95" s="290"/>
      <c r="AC95" s="290"/>
      <c r="AD95" s="290"/>
      <c r="AE95" s="290"/>
      <c r="AF95" s="290"/>
      <c r="AG95" s="290"/>
      <c r="AH95" s="290"/>
      <c r="AI95" s="290"/>
      <c r="AJ95" s="290"/>
      <c r="AK95" s="290"/>
    </row>
    <row r="96" spans="1:37" s="333" customFormat="1" ht="12.75" customHeight="1">
      <c r="A96" s="330"/>
      <c r="B96" s="331"/>
      <c r="C96" s="331"/>
      <c r="D96" s="331"/>
      <c r="E96" s="331"/>
      <c r="F96" s="915" t="s">
        <v>465</v>
      </c>
      <c r="G96" s="913"/>
      <c r="H96" s="913"/>
      <c r="I96" s="914"/>
      <c r="J96" s="164">
        <v>90</v>
      </c>
      <c r="K96" s="201"/>
      <c r="L96" s="563"/>
      <c r="M96" s="605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</row>
    <row r="97" spans="1:37" s="333" customFormat="1" ht="21.75" customHeight="1">
      <c r="A97" s="330"/>
      <c r="B97" s="331"/>
      <c r="C97" s="331"/>
      <c r="D97" s="331"/>
      <c r="E97" s="331"/>
      <c r="F97" s="915" t="s">
        <v>470</v>
      </c>
      <c r="G97" s="913"/>
      <c r="H97" s="913"/>
      <c r="I97" s="914"/>
      <c r="J97" s="164">
        <v>900</v>
      </c>
      <c r="K97" s="201"/>
      <c r="L97" s="563"/>
      <c r="M97" s="605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0"/>
      <c r="Y97" s="290"/>
      <c r="Z97" s="290"/>
      <c r="AA97" s="290"/>
      <c r="AB97" s="290"/>
      <c r="AC97" s="290"/>
      <c r="AD97" s="290"/>
      <c r="AE97" s="290"/>
      <c r="AF97" s="290"/>
      <c r="AG97" s="290"/>
      <c r="AH97" s="290"/>
      <c r="AI97" s="290"/>
      <c r="AJ97" s="290"/>
      <c r="AK97" s="290"/>
    </row>
    <row r="98" spans="1:37" s="333" customFormat="1" ht="12.75" customHeight="1">
      <c r="A98" s="330"/>
      <c r="B98" s="331"/>
      <c r="C98" s="331"/>
      <c r="D98" s="331"/>
      <c r="E98" s="331"/>
      <c r="F98" s="915" t="s">
        <v>465</v>
      </c>
      <c r="G98" s="913"/>
      <c r="H98" s="913"/>
      <c r="I98" s="914"/>
      <c r="J98" s="164">
        <v>90</v>
      </c>
      <c r="K98" s="201"/>
      <c r="L98" s="563"/>
      <c r="M98" s="605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</row>
    <row r="99" spans="1:37" s="333" customFormat="1" ht="22.5" customHeight="1">
      <c r="A99" s="330"/>
      <c r="B99" s="331"/>
      <c r="C99" s="331"/>
      <c r="D99" s="331"/>
      <c r="E99" s="331"/>
      <c r="F99" s="955" t="s">
        <v>471</v>
      </c>
      <c r="G99" s="956"/>
      <c r="H99" s="956"/>
      <c r="I99" s="957"/>
      <c r="J99" s="164">
        <v>250</v>
      </c>
      <c r="K99" s="201"/>
      <c r="L99" s="563"/>
      <c r="M99" s="605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0"/>
      <c r="Y99" s="290"/>
      <c r="Z99" s="290"/>
      <c r="AA99" s="290"/>
      <c r="AB99" s="290"/>
      <c r="AC99" s="290"/>
      <c r="AD99" s="290"/>
      <c r="AE99" s="290"/>
      <c r="AF99" s="290"/>
      <c r="AG99" s="290"/>
      <c r="AH99" s="290"/>
      <c r="AI99" s="290"/>
      <c r="AJ99" s="290"/>
      <c r="AK99" s="290"/>
    </row>
    <row r="100" spans="1:37" s="333" customFormat="1" ht="14.25" customHeight="1">
      <c r="A100" s="330"/>
      <c r="B100" s="331"/>
      <c r="C100" s="331"/>
      <c r="D100" s="331"/>
      <c r="E100" s="331"/>
      <c r="F100" s="955" t="s">
        <v>465</v>
      </c>
      <c r="G100" s="956"/>
      <c r="H100" s="956"/>
      <c r="I100" s="957"/>
      <c r="J100" s="164">
        <v>25</v>
      </c>
      <c r="K100" s="201"/>
      <c r="L100" s="563"/>
      <c r="M100" s="605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0"/>
      <c r="Y100" s="290"/>
      <c r="Z100" s="290"/>
      <c r="AA100" s="290"/>
      <c r="AB100" s="290"/>
      <c r="AC100" s="290"/>
      <c r="AD100" s="290"/>
      <c r="AE100" s="290"/>
      <c r="AF100" s="290"/>
      <c r="AG100" s="290"/>
      <c r="AH100" s="290"/>
      <c r="AI100" s="290"/>
      <c r="AJ100" s="290"/>
      <c r="AK100" s="290"/>
    </row>
    <row r="101" spans="1:37" s="333" customFormat="1" ht="22.5" customHeight="1">
      <c r="A101" s="330"/>
      <c r="B101" s="331"/>
      <c r="C101" s="331"/>
      <c r="D101" s="331"/>
      <c r="E101" s="331"/>
      <c r="F101" s="915" t="s">
        <v>472</v>
      </c>
      <c r="G101" s="913"/>
      <c r="H101" s="913"/>
      <c r="I101" s="914"/>
      <c r="J101" s="164">
        <v>250</v>
      </c>
      <c r="K101" s="201"/>
      <c r="L101" s="563"/>
      <c r="M101" s="605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0"/>
      <c r="Y101" s="290"/>
      <c r="Z101" s="290"/>
      <c r="AA101" s="290"/>
      <c r="AB101" s="290"/>
      <c r="AC101" s="290"/>
      <c r="AD101" s="290"/>
      <c r="AE101" s="290"/>
      <c r="AF101" s="290"/>
      <c r="AG101" s="290"/>
      <c r="AH101" s="290"/>
      <c r="AI101" s="290"/>
      <c r="AJ101" s="290"/>
      <c r="AK101" s="290"/>
    </row>
    <row r="102" spans="1:37" s="333" customFormat="1" ht="14.25" customHeight="1">
      <c r="A102" s="330"/>
      <c r="B102" s="331"/>
      <c r="C102" s="331"/>
      <c r="D102" s="331"/>
      <c r="E102" s="331"/>
      <c r="F102" s="915" t="s">
        <v>465</v>
      </c>
      <c r="G102" s="913"/>
      <c r="H102" s="913"/>
      <c r="I102" s="914"/>
      <c r="J102" s="164">
        <v>25</v>
      </c>
      <c r="K102" s="201"/>
      <c r="L102" s="563"/>
      <c r="M102" s="605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0"/>
      <c r="Y102" s="290"/>
      <c r="Z102" s="290"/>
      <c r="AA102" s="290"/>
      <c r="AB102" s="290"/>
      <c r="AC102" s="290"/>
      <c r="AD102" s="290"/>
      <c r="AE102" s="290"/>
      <c r="AF102" s="290"/>
      <c r="AG102" s="290"/>
      <c r="AH102" s="290"/>
      <c r="AI102" s="290"/>
      <c r="AJ102" s="290"/>
      <c r="AK102" s="290"/>
    </row>
    <row r="103" spans="1:37" s="333" customFormat="1" ht="22.5" customHeight="1">
      <c r="A103" s="330"/>
      <c r="B103" s="331"/>
      <c r="C103" s="331"/>
      <c r="D103" s="331"/>
      <c r="E103" s="331"/>
      <c r="F103" s="915" t="s">
        <v>473</v>
      </c>
      <c r="G103" s="913"/>
      <c r="H103" s="913"/>
      <c r="I103" s="914"/>
      <c r="J103" s="164">
        <v>150</v>
      </c>
      <c r="K103" s="201"/>
      <c r="L103" s="563"/>
      <c r="M103" s="605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0"/>
      <c r="Y103" s="290"/>
      <c r="Z103" s="290"/>
      <c r="AA103" s="290"/>
      <c r="AB103" s="290"/>
      <c r="AC103" s="290"/>
      <c r="AD103" s="290"/>
      <c r="AE103" s="290"/>
      <c r="AF103" s="290"/>
      <c r="AG103" s="290"/>
      <c r="AH103" s="290"/>
      <c r="AI103" s="290"/>
      <c r="AJ103" s="290"/>
      <c r="AK103" s="290"/>
    </row>
    <row r="104" spans="1:37" s="333" customFormat="1" ht="13.5" customHeight="1">
      <c r="A104" s="335"/>
      <c r="B104" s="335"/>
      <c r="C104" s="335"/>
      <c r="D104" s="335"/>
      <c r="E104" s="335"/>
      <c r="F104" s="958" t="s">
        <v>465</v>
      </c>
      <c r="G104" s="958"/>
      <c r="H104" s="958"/>
      <c r="I104" s="958"/>
      <c r="J104" s="103">
        <v>15</v>
      </c>
      <c r="K104" s="88"/>
      <c r="L104" s="564"/>
      <c r="M104" s="605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0"/>
      <c r="Y104" s="290"/>
      <c r="Z104" s="290"/>
      <c r="AA104" s="290"/>
      <c r="AB104" s="290"/>
      <c r="AC104" s="290"/>
      <c r="AD104" s="290"/>
      <c r="AE104" s="290"/>
      <c r="AF104" s="290"/>
      <c r="AG104" s="290"/>
      <c r="AH104" s="290"/>
      <c r="AI104" s="290"/>
      <c r="AJ104" s="290"/>
      <c r="AK104" s="290"/>
    </row>
    <row r="105" spans="1:37" s="333" customFormat="1" ht="20.25" customHeight="1">
      <c r="A105" s="335"/>
      <c r="B105" s="335"/>
      <c r="C105" s="335"/>
      <c r="D105" s="335"/>
      <c r="E105" s="335"/>
      <c r="F105" s="915" t="s">
        <v>548</v>
      </c>
      <c r="G105" s="913"/>
      <c r="H105" s="913"/>
      <c r="I105" s="914"/>
      <c r="J105" s="103">
        <v>400</v>
      </c>
      <c r="K105" s="88"/>
      <c r="L105" s="564"/>
      <c r="M105" s="605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0"/>
      <c r="Y105" s="290"/>
      <c r="Z105" s="290"/>
      <c r="AA105" s="290"/>
      <c r="AB105" s="290"/>
      <c r="AC105" s="290"/>
      <c r="AD105" s="290"/>
      <c r="AE105" s="290"/>
      <c r="AF105" s="290"/>
      <c r="AG105" s="290"/>
      <c r="AH105" s="290"/>
      <c r="AI105" s="290"/>
      <c r="AJ105" s="290"/>
      <c r="AK105" s="290"/>
    </row>
    <row r="106" spans="1:37" s="333" customFormat="1" ht="13.5" customHeight="1">
      <c r="A106" s="335"/>
      <c r="B106" s="335"/>
      <c r="C106" s="335"/>
      <c r="D106" s="335"/>
      <c r="E106" s="335"/>
      <c r="F106" s="915" t="s">
        <v>465</v>
      </c>
      <c r="G106" s="913"/>
      <c r="H106" s="913"/>
      <c r="I106" s="914"/>
      <c r="J106" s="103">
        <v>40</v>
      </c>
      <c r="K106" s="88"/>
      <c r="L106" s="564"/>
      <c r="M106" s="605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0"/>
      <c r="Y106" s="290"/>
      <c r="Z106" s="290"/>
      <c r="AA106" s="290"/>
      <c r="AB106" s="290"/>
      <c r="AC106" s="290"/>
      <c r="AD106" s="290"/>
      <c r="AE106" s="290"/>
      <c r="AF106" s="290"/>
      <c r="AG106" s="290"/>
      <c r="AH106" s="290"/>
      <c r="AI106" s="290"/>
      <c r="AJ106" s="290"/>
      <c r="AK106" s="290"/>
    </row>
    <row r="107" spans="1:37" ht="15" thickBot="1">
      <c r="A107" s="292"/>
      <c r="B107" s="260"/>
      <c r="C107" s="260"/>
      <c r="D107" s="260"/>
      <c r="E107" s="260"/>
      <c r="F107" s="463"/>
      <c r="G107" s="464"/>
      <c r="H107" s="463" t="s">
        <v>86</v>
      </c>
      <c r="I107" s="463"/>
      <c r="J107" s="438">
        <f>SUM(J4:J106)</f>
        <v>887843</v>
      </c>
      <c r="K107" s="438">
        <f>SUM(K4:K104)</f>
        <v>845472.2</v>
      </c>
      <c r="L107" s="565">
        <f>SUM(L4:L86)</f>
        <v>46296.3</v>
      </c>
      <c r="M107" s="565"/>
    </row>
    <row r="108" spans="1:37" ht="15" thickBot="1">
      <c r="A108" s="824" t="s">
        <v>449</v>
      </c>
      <c r="B108" s="824"/>
      <c r="C108" s="824"/>
      <c r="D108" s="824"/>
      <c r="E108" s="824"/>
      <c r="F108" s="824"/>
      <c r="G108" s="824"/>
      <c r="H108" s="824"/>
      <c r="I108" s="824"/>
      <c r="J108" s="824"/>
      <c r="K108" s="773">
        <v>900432560028</v>
      </c>
      <c r="L108" s="773"/>
      <c r="M108" s="604"/>
    </row>
    <row r="109" spans="1:37" ht="15" thickBot="1">
      <c r="A109" s="139" t="s">
        <v>1</v>
      </c>
      <c r="B109" s="140" t="s">
        <v>2</v>
      </c>
      <c r="C109" s="140" t="s">
        <v>3</v>
      </c>
      <c r="D109" s="140"/>
      <c r="E109" s="140" t="s">
        <v>4</v>
      </c>
      <c r="F109" s="141" t="s">
        <v>5</v>
      </c>
      <c r="G109" s="142"/>
      <c r="H109" s="142"/>
      <c r="I109" s="143"/>
      <c r="J109" s="144"/>
      <c r="K109" s="145" t="s">
        <v>7</v>
      </c>
      <c r="L109" s="372" t="s">
        <v>8</v>
      </c>
      <c r="M109" s="604"/>
    </row>
    <row r="110" spans="1:37">
      <c r="A110" s="151" t="s">
        <v>9</v>
      </c>
      <c r="B110" s="538" t="s">
        <v>87</v>
      </c>
      <c r="C110" s="538" t="s">
        <v>10</v>
      </c>
      <c r="D110" s="538" t="s">
        <v>248</v>
      </c>
      <c r="E110" s="538" t="s">
        <v>11</v>
      </c>
      <c r="F110" s="516" t="s">
        <v>12</v>
      </c>
      <c r="G110" s="517"/>
      <c r="H110" s="517"/>
      <c r="I110" s="518"/>
      <c r="J110" s="175"/>
      <c r="K110" s="176">
        <v>4205</v>
      </c>
      <c r="L110" s="374"/>
      <c r="M110" s="604"/>
    </row>
    <row r="111" spans="1:37">
      <c r="A111" s="151"/>
      <c r="B111" s="538"/>
      <c r="C111" s="538"/>
      <c r="D111" s="538"/>
      <c r="E111" s="538"/>
      <c r="F111" s="516"/>
      <c r="G111" s="768" t="s">
        <v>378</v>
      </c>
      <c r="H111" s="768"/>
      <c r="I111" s="769"/>
      <c r="J111" s="175">
        <v>4000</v>
      </c>
      <c r="K111" s="176"/>
      <c r="L111" s="374"/>
      <c r="M111" s="604">
        <v>4000</v>
      </c>
    </row>
    <row r="112" spans="1:37">
      <c r="A112" s="151"/>
      <c r="B112" s="538"/>
      <c r="C112" s="538"/>
      <c r="D112" s="538"/>
      <c r="E112" s="538"/>
      <c r="F112" s="516"/>
      <c r="G112" s="877" t="s">
        <v>315</v>
      </c>
      <c r="H112" s="877"/>
      <c r="I112" s="878"/>
      <c r="J112" s="175">
        <v>205</v>
      </c>
      <c r="K112" s="176"/>
      <c r="L112" s="374"/>
      <c r="M112" s="604">
        <v>233</v>
      </c>
    </row>
    <row r="113" spans="1:37">
      <c r="A113" s="151"/>
      <c r="B113" s="538"/>
      <c r="C113" s="538"/>
      <c r="D113" s="538"/>
      <c r="E113" s="543" t="s">
        <v>17</v>
      </c>
      <c r="F113" s="505" t="s">
        <v>18</v>
      </c>
      <c r="G113" s="506"/>
      <c r="H113" s="506"/>
      <c r="I113" s="507"/>
      <c r="J113" s="125"/>
      <c r="K113" s="177">
        <v>245</v>
      </c>
      <c r="L113" s="374"/>
      <c r="M113" s="604"/>
    </row>
    <row r="114" spans="1:37">
      <c r="A114" s="151"/>
      <c r="B114" s="538"/>
      <c r="C114" s="538"/>
      <c r="D114" s="538"/>
      <c r="E114" s="543"/>
      <c r="F114" s="505"/>
      <c r="G114" s="508" t="s">
        <v>88</v>
      </c>
      <c r="H114" s="506"/>
      <c r="I114" s="507"/>
      <c r="J114" s="125">
        <v>65</v>
      </c>
      <c r="K114" s="177"/>
      <c r="L114" s="374"/>
      <c r="M114" s="125">
        <v>65</v>
      </c>
    </row>
    <row r="115" spans="1:37" s="333" customFormat="1">
      <c r="A115" s="334"/>
      <c r="B115" s="236"/>
      <c r="C115" s="236"/>
      <c r="D115" s="236"/>
      <c r="E115" s="335"/>
      <c r="F115" s="539"/>
      <c r="G115" s="537" t="s">
        <v>19</v>
      </c>
      <c r="H115" s="540"/>
      <c r="I115" s="541"/>
      <c r="J115" s="478">
        <v>180</v>
      </c>
      <c r="K115" s="384"/>
      <c r="L115" s="402"/>
      <c r="M115" s="478">
        <v>180</v>
      </c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0"/>
      <c r="Y115" s="290"/>
      <c r="Z115" s="290"/>
      <c r="AA115" s="290"/>
      <c r="AB115" s="290"/>
      <c r="AC115" s="290"/>
      <c r="AD115" s="290"/>
      <c r="AE115" s="290"/>
      <c r="AF115" s="290"/>
      <c r="AG115" s="290"/>
      <c r="AH115" s="290"/>
      <c r="AI115" s="290"/>
      <c r="AJ115" s="290"/>
      <c r="AK115" s="290"/>
    </row>
    <row r="116" spans="1:37">
      <c r="A116" s="151"/>
      <c r="B116" s="538"/>
      <c r="C116" s="538"/>
      <c r="D116" s="538"/>
      <c r="E116" s="543" t="s">
        <v>21</v>
      </c>
      <c r="F116" s="505" t="s">
        <v>89</v>
      </c>
      <c r="G116" s="162"/>
      <c r="H116" s="161"/>
      <c r="I116" s="161"/>
      <c r="J116" s="177">
        <v>10</v>
      </c>
      <c r="K116" s="177">
        <v>10</v>
      </c>
      <c r="L116" s="374"/>
      <c r="M116" s="604">
        <v>10</v>
      </c>
    </row>
    <row r="117" spans="1:37">
      <c r="A117" s="151"/>
      <c r="B117" s="538"/>
      <c r="C117" s="538"/>
      <c r="D117" s="538"/>
      <c r="E117" s="543" t="s">
        <v>25</v>
      </c>
      <c r="F117" s="506" t="s">
        <v>90</v>
      </c>
      <c r="G117" s="508"/>
      <c r="H117" s="508"/>
      <c r="I117" s="508"/>
      <c r="J117" s="25"/>
      <c r="K117" s="25">
        <v>58</v>
      </c>
      <c r="L117" s="374"/>
      <c r="M117" s="604">
        <v>58</v>
      </c>
    </row>
    <row r="118" spans="1:37">
      <c r="A118" s="151"/>
      <c r="B118" s="538"/>
      <c r="C118" s="538"/>
      <c r="D118" s="538"/>
      <c r="E118" s="543"/>
      <c r="F118" s="506"/>
      <c r="G118" s="508" t="s">
        <v>91</v>
      </c>
      <c r="H118" s="508"/>
      <c r="I118" s="508" t="s">
        <v>92</v>
      </c>
      <c r="J118" s="103">
        <v>58</v>
      </c>
      <c r="K118" s="25"/>
      <c r="L118" s="374"/>
      <c r="M118" s="604"/>
    </row>
    <row r="119" spans="1:37">
      <c r="A119" s="151"/>
      <c r="B119" s="538"/>
      <c r="C119" s="538"/>
      <c r="D119" s="538"/>
      <c r="E119" s="543" t="s">
        <v>93</v>
      </c>
      <c r="F119" s="506" t="s">
        <v>94</v>
      </c>
      <c r="G119" s="508"/>
      <c r="H119" s="508"/>
      <c r="I119" s="508"/>
      <c r="J119" s="25">
        <v>420</v>
      </c>
      <c r="K119" s="25">
        <v>420</v>
      </c>
      <c r="L119" s="374"/>
      <c r="M119" s="604">
        <v>420</v>
      </c>
    </row>
    <row r="120" spans="1:37">
      <c r="A120" s="151"/>
      <c r="B120" s="538"/>
      <c r="C120" s="538"/>
      <c r="D120" s="538"/>
      <c r="E120" s="543" t="s">
        <v>51</v>
      </c>
      <c r="F120" s="506" t="s">
        <v>95</v>
      </c>
      <c r="G120" s="508"/>
      <c r="H120" s="508"/>
      <c r="I120" s="508"/>
      <c r="J120" s="103"/>
      <c r="K120" s="25">
        <v>41</v>
      </c>
      <c r="L120" s="374"/>
      <c r="M120" s="604"/>
    </row>
    <row r="121" spans="1:37">
      <c r="A121" s="151"/>
      <c r="B121" s="538"/>
      <c r="C121" s="538"/>
      <c r="D121" s="538"/>
      <c r="E121" s="543"/>
      <c r="F121" s="506"/>
      <c r="G121" s="508" t="s">
        <v>274</v>
      </c>
      <c r="H121" s="508"/>
      <c r="I121" s="508"/>
      <c r="J121" s="103">
        <v>28</v>
      </c>
      <c r="K121" s="25"/>
      <c r="L121" s="374"/>
      <c r="M121" s="103">
        <v>28</v>
      </c>
    </row>
    <row r="122" spans="1:37">
      <c r="A122" s="151"/>
      <c r="B122" s="538"/>
      <c r="C122" s="538"/>
      <c r="D122" s="538"/>
      <c r="E122" s="543"/>
      <c r="F122" s="506"/>
      <c r="G122" s="508" t="s">
        <v>275</v>
      </c>
      <c r="H122" s="508"/>
      <c r="I122" s="508"/>
      <c r="J122" s="103">
        <v>13</v>
      </c>
      <c r="K122" s="25"/>
      <c r="L122" s="374"/>
      <c r="M122" s="103">
        <v>13</v>
      </c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</row>
    <row r="123" spans="1:37">
      <c r="A123" s="151"/>
      <c r="B123" s="538"/>
      <c r="C123" s="538"/>
      <c r="D123" s="538"/>
      <c r="E123" s="543" t="s">
        <v>56</v>
      </c>
      <c r="F123" s="506" t="s">
        <v>96</v>
      </c>
      <c r="G123" s="508"/>
      <c r="H123" s="508"/>
      <c r="I123" s="508"/>
      <c r="J123" s="25">
        <v>60</v>
      </c>
      <c r="K123" s="25">
        <v>60</v>
      </c>
      <c r="L123" s="374"/>
      <c r="M123" s="613">
        <v>60</v>
      </c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</row>
    <row r="124" spans="1:37">
      <c r="A124" s="22" t="s">
        <v>97</v>
      </c>
      <c r="B124" s="543"/>
      <c r="C124" s="543"/>
      <c r="D124" s="543"/>
      <c r="E124" s="543" t="s">
        <v>58</v>
      </c>
      <c r="F124" s="506" t="s">
        <v>98</v>
      </c>
      <c r="G124" s="506"/>
      <c r="H124" s="506"/>
      <c r="I124" s="507"/>
      <c r="J124" s="103"/>
      <c r="K124" s="25">
        <v>20</v>
      </c>
      <c r="L124" s="374"/>
      <c r="M124" s="610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</row>
    <row r="125" spans="1:37">
      <c r="A125" s="158"/>
      <c r="B125" s="102"/>
      <c r="C125" s="102"/>
      <c r="D125" s="102"/>
      <c r="E125" s="102"/>
      <c r="F125" s="79"/>
      <c r="G125" s="79" t="s">
        <v>99</v>
      </c>
      <c r="H125" s="79"/>
      <c r="I125" s="80"/>
      <c r="J125" s="92">
        <v>10</v>
      </c>
      <c r="K125" s="81"/>
      <c r="L125" s="375"/>
      <c r="M125" s="610">
        <v>10</v>
      </c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</row>
    <row r="126" spans="1:37" ht="15" thickBot="1">
      <c r="A126" s="158"/>
      <c r="B126" s="102"/>
      <c r="C126" s="102"/>
      <c r="D126" s="102"/>
      <c r="E126" s="102"/>
      <c r="F126" s="79"/>
      <c r="G126" s="79" t="s">
        <v>100</v>
      </c>
      <c r="H126" s="79"/>
      <c r="I126" s="80"/>
      <c r="J126" s="92">
        <v>10</v>
      </c>
      <c r="K126" s="81"/>
      <c r="L126" s="381"/>
      <c r="M126" s="610">
        <v>10</v>
      </c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</row>
    <row r="127" spans="1:37" ht="15" thickBot="1">
      <c r="A127" s="258"/>
      <c r="B127" s="259"/>
      <c r="C127" s="259"/>
      <c r="D127" s="259"/>
      <c r="E127" s="259"/>
      <c r="F127" s="261"/>
      <c r="G127" s="261"/>
      <c r="H127" s="262" t="s">
        <v>86</v>
      </c>
      <c r="I127" s="293"/>
      <c r="J127" s="308">
        <f>SUM(J110:J126)</f>
        <v>5059</v>
      </c>
      <c r="K127" s="308">
        <f>SUM(K110:K126)</f>
        <v>5059</v>
      </c>
      <c r="L127" s="380">
        <f>SUM(L110:L126)</f>
        <v>0</v>
      </c>
      <c r="M127" s="380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</row>
    <row r="128" spans="1:37" ht="14.25" customHeight="1" thickBot="1">
      <c r="A128" s="548"/>
      <c r="B128" s="548"/>
      <c r="C128" s="548"/>
      <c r="D128" s="548"/>
      <c r="E128" s="171" t="s">
        <v>101</v>
      </c>
      <c r="F128" s="171"/>
      <c r="G128" s="171"/>
      <c r="H128" s="171"/>
      <c r="I128" s="171"/>
      <c r="J128" s="182"/>
      <c r="K128" s="766">
        <v>900432131069</v>
      </c>
      <c r="L128" s="766"/>
      <c r="M128" s="606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</row>
    <row r="129" spans="1:37" ht="15" thickBot="1">
      <c r="A129" s="139" t="s">
        <v>1</v>
      </c>
      <c r="B129" s="140" t="s">
        <v>2</v>
      </c>
      <c r="C129" s="140" t="s">
        <v>3</v>
      </c>
      <c r="D129" s="140"/>
      <c r="E129" s="140" t="s">
        <v>4</v>
      </c>
      <c r="F129" s="141" t="s">
        <v>5</v>
      </c>
      <c r="G129" s="142"/>
      <c r="H129" s="142"/>
      <c r="I129" s="143"/>
      <c r="J129" s="144"/>
      <c r="K129" s="145" t="s">
        <v>7</v>
      </c>
      <c r="L129" s="372" t="s">
        <v>8</v>
      </c>
      <c r="M129" s="606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</row>
    <row r="130" spans="1:37">
      <c r="A130" s="151" t="s">
        <v>9</v>
      </c>
      <c r="B130" s="538" t="s">
        <v>87</v>
      </c>
      <c r="C130" s="538" t="s">
        <v>87</v>
      </c>
      <c r="D130" s="538" t="s">
        <v>249</v>
      </c>
      <c r="E130" s="183">
        <v>4232</v>
      </c>
      <c r="F130" s="184" t="s">
        <v>41</v>
      </c>
      <c r="G130" s="130"/>
      <c r="H130" s="130"/>
      <c r="I130" s="529"/>
      <c r="J130" s="185"/>
      <c r="K130" s="105"/>
      <c r="L130" s="374"/>
      <c r="M130" s="612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</row>
    <row r="131" spans="1:37" s="333" customFormat="1" ht="15" thickBot="1">
      <c r="A131" s="430"/>
      <c r="B131" s="431"/>
      <c r="C131" s="431"/>
      <c r="D131" s="431"/>
      <c r="E131" s="331"/>
      <c r="F131" s="443" t="s">
        <v>276</v>
      </c>
      <c r="G131" s="444"/>
      <c r="H131" s="444"/>
      <c r="I131" s="445"/>
      <c r="J131" s="446">
        <v>1465</v>
      </c>
      <c r="K131" s="332"/>
      <c r="L131" s="566"/>
      <c r="M131" s="610"/>
    </row>
    <row r="132" spans="1:37" ht="15" thickBot="1">
      <c r="A132" s="258"/>
      <c r="B132" s="259"/>
      <c r="C132" s="259"/>
      <c r="D132" s="259"/>
      <c r="E132" s="259"/>
      <c r="F132" s="261"/>
      <c r="G132" s="261"/>
      <c r="H132" s="262" t="s">
        <v>86</v>
      </c>
      <c r="I132" s="293"/>
      <c r="J132" s="308">
        <f>SUM(J130:J131)</f>
        <v>1465</v>
      </c>
      <c r="K132" s="308">
        <f>SUM(K130:K131)</f>
        <v>0</v>
      </c>
      <c r="L132" s="380">
        <v>0</v>
      </c>
      <c r="M132" s="609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</row>
    <row r="133" spans="1:37" ht="15.75" customHeight="1" thickBot="1">
      <c r="A133" s="172"/>
      <c r="B133" s="172"/>
      <c r="C133" s="171" t="s">
        <v>102</v>
      </c>
      <c r="D133" s="171"/>
      <c r="E133" s="171"/>
      <c r="F133" s="171"/>
      <c r="G133" s="171"/>
      <c r="H133" s="171"/>
      <c r="I133" s="171"/>
      <c r="J133" s="189"/>
      <c r="K133" s="501" t="s">
        <v>103</v>
      </c>
      <c r="L133" s="501"/>
      <c r="M133" s="606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</row>
    <row r="134" spans="1:37" ht="15" thickBot="1">
      <c r="A134" s="139" t="s">
        <v>1</v>
      </c>
      <c r="B134" s="140" t="s">
        <v>2</v>
      </c>
      <c r="C134" s="140" t="s">
        <v>3</v>
      </c>
      <c r="D134" s="140"/>
      <c r="E134" s="140" t="s">
        <v>4</v>
      </c>
      <c r="F134" s="141" t="s">
        <v>5</v>
      </c>
      <c r="G134" s="142"/>
      <c r="H134" s="142"/>
      <c r="I134" s="143"/>
      <c r="J134" s="144"/>
      <c r="K134" s="145" t="s">
        <v>7</v>
      </c>
      <c r="L134" s="372" t="s">
        <v>8</v>
      </c>
      <c r="M134" s="606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</row>
    <row r="135" spans="1:37" ht="14.25" customHeight="1">
      <c r="A135" s="151" t="s">
        <v>9</v>
      </c>
      <c r="B135" s="538" t="s">
        <v>104</v>
      </c>
      <c r="C135" s="538" t="s">
        <v>10</v>
      </c>
      <c r="D135" s="538" t="s">
        <v>248</v>
      </c>
      <c r="E135" s="538" t="s">
        <v>36</v>
      </c>
      <c r="F135" s="918" t="s">
        <v>257</v>
      </c>
      <c r="G135" s="918"/>
      <c r="H135" s="918"/>
      <c r="I135" s="918"/>
      <c r="J135" s="105"/>
      <c r="K135" s="105"/>
      <c r="L135" s="385"/>
      <c r="M135" s="606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</row>
    <row r="136" spans="1:37" ht="14.25" customHeight="1">
      <c r="A136" s="151" t="s">
        <v>9</v>
      </c>
      <c r="B136" s="538" t="s">
        <v>104</v>
      </c>
      <c r="C136" s="538" t="s">
        <v>10</v>
      </c>
      <c r="D136" s="538" t="s">
        <v>248</v>
      </c>
      <c r="E136" s="538" t="s">
        <v>40</v>
      </c>
      <c r="F136" s="191" t="s">
        <v>41</v>
      </c>
      <c r="G136" s="192"/>
      <c r="H136" s="192"/>
      <c r="I136" s="193"/>
      <c r="J136" s="166"/>
      <c r="K136" s="194"/>
      <c r="L136" s="386"/>
      <c r="M136" s="606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</row>
    <row r="137" spans="1:37" ht="14.25" customHeight="1">
      <c r="A137" s="151" t="s">
        <v>9</v>
      </c>
      <c r="B137" s="538" t="s">
        <v>104</v>
      </c>
      <c r="C137" s="538" t="s">
        <v>10</v>
      </c>
      <c r="D137" s="538" t="s">
        <v>248</v>
      </c>
      <c r="E137" s="543"/>
      <c r="F137" s="533" t="s">
        <v>251</v>
      </c>
      <c r="G137" s="534"/>
      <c r="H137" s="534"/>
      <c r="I137" s="534"/>
      <c r="J137" s="504"/>
      <c r="K137" s="25"/>
      <c r="L137" s="377"/>
      <c r="M137" s="604"/>
    </row>
    <row r="138" spans="1:37">
      <c r="A138" s="151" t="s">
        <v>9</v>
      </c>
      <c r="B138" s="538" t="s">
        <v>104</v>
      </c>
      <c r="C138" s="538" t="s">
        <v>10</v>
      </c>
      <c r="D138" s="538" t="s">
        <v>248</v>
      </c>
      <c r="E138" s="543" t="s">
        <v>11</v>
      </c>
      <c r="F138" s="516" t="s">
        <v>12</v>
      </c>
      <c r="G138" s="517"/>
      <c r="H138" s="517"/>
      <c r="I138" s="518"/>
      <c r="J138" s="340"/>
      <c r="K138" s="341"/>
      <c r="L138" s="387"/>
      <c r="M138" s="604"/>
    </row>
    <row r="139" spans="1:37">
      <c r="A139" s="151"/>
      <c r="B139" s="538"/>
      <c r="C139" s="538"/>
      <c r="D139" s="538"/>
      <c r="E139" s="183">
        <v>4232</v>
      </c>
      <c r="F139" s="184" t="s">
        <v>41</v>
      </c>
      <c r="G139" s="130"/>
      <c r="H139" s="130"/>
      <c r="I139" s="529"/>
      <c r="J139" s="340"/>
      <c r="K139" s="341">
        <v>252</v>
      </c>
      <c r="L139" s="387"/>
      <c r="M139" s="604"/>
    </row>
    <row r="140" spans="1:37" s="461" customFormat="1" ht="35.25" customHeight="1">
      <c r="A140" s="456"/>
      <c r="B140" s="457"/>
      <c r="C140" s="457"/>
      <c r="D140" s="457"/>
      <c r="E140" s="458"/>
      <c r="F140" s="774" t="s">
        <v>462</v>
      </c>
      <c r="G140" s="775"/>
      <c r="H140" s="775"/>
      <c r="I140" s="776"/>
      <c r="J140" s="342">
        <v>252</v>
      </c>
      <c r="K140" s="356"/>
      <c r="L140" s="567"/>
      <c r="M140" s="614">
        <v>504</v>
      </c>
      <c r="N140" s="459"/>
      <c r="O140" s="459"/>
      <c r="P140" s="459"/>
      <c r="Q140" s="459"/>
      <c r="R140" s="459"/>
      <c r="S140" s="459"/>
      <c r="T140" s="459"/>
      <c r="U140" s="459"/>
      <c r="V140" s="459"/>
      <c r="W140" s="459"/>
      <c r="X140" s="460"/>
      <c r="Y140" s="460"/>
      <c r="Z140" s="460"/>
      <c r="AA140" s="460"/>
      <c r="AB140" s="460"/>
      <c r="AC140" s="460"/>
      <c r="AD140" s="460"/>
      <c r="AE140" s="460"/>
      <c r="AF140" s="460"/>
      <c r="AG140" s="460"/>
      <c r="AH140" s="460"/>
      <c r="AI140" s="460"/>
      <c r="AJ140" s="460"/>
      <c r="AK140" s="460"/>
    </row>
    <row r="141" spans="1:37">
      <c r="A141" s="151"/>
      <c r="B141" s="538"/>
      <c r="C141" s="538"/>
      <c r="D141" s="538"/>
      <c r="E141" s="543" t="s">
        <v>43</v>
      </c>
      <c r="F141" s="510" t="s">
        <v>293</v>
      </c>
      <c r="G141" s="508"/>
      <c r="H141" s="508"/>
      <c r="I141" s="509"/>
      <c r="J141" s="340"/>
      <c r="K141" s="341">
        <v>2750</v>
      </c>
      <c r="L141" s="387"/>
      <c r="M141" s="604"/>
    </row>
    <row r="142" spans="1:37">
      <c r="A142" s="195"/>
      <c r="B142" s="186"/>
      <c r="C142" s="186"/>
      <c r="D142" s="186"/>
      <c r="E142" s="543"/>
      <c r="F142" s="510"/>
      <c r="G142" s="768" t="s">
        <v>260</v>
      </c>
      <c r="H142" s="768"/>
      <c r="I142" s="769"/>
      <c r="J142" s="340">
        <v>1950</v>
      </c>
      <c r="K142" s="341"/>
      <c r="L142" s="387"/>
      <c r="M142" s="604">
        <v>2000</v>
      </c>
    </row>
    <row r="143" spans="1:37">
      <c r="A143" s="195"/>
      <c r="B143" s="186"/>
      <c r="C143" s="186"/>
      <c r="D143" s="186"/>
      <c r="E143" s="543"/>
      <c r="F143" s="510"/>
      <c r="G143" s="768" t="s">
        <v>261</v>
      </c>
      <c r="H143" s="768"/>
      <c r="I143" s="769"/>
      <c r="J143" s="340">
        <v>800</v>
      </c>
      <c r="K143" s="341"/>
      <c r="L143" s="387"/>
      <c r="M143" s="604">
        <v>1000</v>
      </c>
    </row>
    <row r="144" spans="1:37" ht="14.25" customHeight="1">
      <c r="A144" s="22"/>
      <c r="B144" s="543"/>
      <c r="C144" s="543"/>
      <c r="D144" s="543"/>
      <c r="E144" s="543" t="s">
        <v>106</v>
      </c>
      <c r="F144" s="505" t="s">
        <v>107</v>
      </c>
      <c r="G144" s="508"/>
      <c r="H144" s="508"/>
      <c r="I144" s="509"/>
      <c r="J144" s="341"/>
      <c r="K144" s="341"/>
      <c r="L144" s="387"/>
      <c r="M144" s="604"/>
    </row>
    <row r="145" spans="1:37" ht="14.25" customHeight="1">
      <c r="A145" s="22"/>
      <c r="B145" s="543"/>
      <c r="C145" s="543"/>
      <c r="D145" s="543"/>
      <c r="E145" s="543"/>
      <c r="F145" s="23" t="s">
        <v>108</v>
      </c>
      <c r="G145" s="508"/>
      <c r="H145" s="508"/>
      <c r="I145" s="509"/>
      <c r="J145" s="342"/>
      <c r="K145" s="341"/>
      <c r="L145" s="387"/>
      <c r="M145" s="604"/>
    </row>
    <row r="146" spans="1:37">
      <c r="A146" s="22"/>
      <c r="B146" s="543"/>
      <c r="C146" s="543"/>
      <c r="D146" s="543"/>
      <c r="E146" s="543" t="s">
        <v>48</v>
      </c>
      <c r="F146" s="519" t="s">
        <v>109</v>
      </c>
      <c r="G146" s="506"/>
      <c r="H146" s="506"/>
      <c r="I146" s="507"/>
      <c r="J146" s="342"/>
      <c r="K146" s="341">
        <v>65659.078999999998</v>
      </c>
      <c r="L146" s="387"/>
      <c r="M146" s="604"/>
    </row>
    <row r="147" spans="1:37">
      <c r="A147" s="22"/>
      <c r="B147" s="543"/>
      <c r="C147" s="543"/>
      <c r="D147" s="543"/>
      <c r="E147" s="543"/>
      <c r="F147" s="196"/>
      <c r="G147" s="508" t="s">
        <v>110</v>
      </c>
      <c r="H147" s="508"/>
      <c r="I147" s="509"/>
      <c r="J147" s="342">
        <v>8880</v>
      </c>
      <c r="K147" s="341"/>
      <c r="L147" s="393"/>
      <c r="M147" s="633">
        <v>8880</v>
      </c>
    </row>
    <row r="148" spans="1:37">
      <c r="A148" s="22"/>
      <c r="B148" s="543"/>
      <c r="C148" s="543"/>
      <c r="D148" s="543"/>
      <c r="E148" s="543"/>
      <c r="F148" s="196"/>
      <c r="G148" s="508" t="s">
        <v>346</v>
      </c>
      <c r="H148" s="508"/>
      <c r="I148" s="509"/>
      <c r="J148" s="342">
        <v>1000</v>
      </c>
      <c r="K148" s="341"/>
      <c r="L148" s="393"/>
      <c r="M148" s="342">
        <v>1000</v>
      </c>
    </row>
    <row r="149" spans="1:37">
      <c r="A149" s="22"/>
      <c r="B149" s="543"/>
      <c r="C149" s="543"/>
      <c r="D149" s="543"/>
      <c r="E149" s="543"/>
      <c r="F149" s="196"/>
      <c r="G149" s="508" t="s">
        <v>258</v>
      </c>
      <c r="H149" s="508"/>
      <c r="I149" s="509"/>
      <c r="J149" s="342">
        <v>1000</v>
      </c>
      <c r="K149" s="341"/>
      <c r="L149" s="393"/>
      <c r="M149" s="342">
        <v>5000</v>
      </c>
    </row>
    <row r="150" spans="1:37">
      <c r="A150" s="22"/>
      <c r="B150" s="543"/>
      <c r="C150" s="543"/>
      <c r="D150" s="543"/>
      <c r="E150" s="543"/>
      <c r="F150" s="196"/>
      <c r="G150" s="768" t="s">
        <v>304</v>
      </c>
      <c r="H150" s="768"/>
      <c r="I150" s="769"/>
      <c r="J150" s="342"/>
      <c r="K150" s="341"/>
      <c r="L150" s="393"/>
      <c r="M150" s="633">
        <v>8000</v>
      </c>
    </row>
    <row r="151" spans="1:37">
      <c r="A151" s="22"/>
      <c r="B151" s="543"/>
      <c r="C151" s="543"/>
      <c r="D151" s="543"/>
      <c r="E151" s="543"/>
      <c r="F151" s="196"/>
      <c r="G151" s="768" t="s">
        <v>347</v>
      </c>
      <c r="H151" s="768"/>
      <c r="I151" s="769"/>
      <c r="J151" s="342">
        <v>2660</v>
      </c>
      <c r="K151" s="341"/>
      <c r="L151" s="393"/>
      <c r="M151" s="633">
        <v>2660</v>
      </c>
      <c r="N151" s="418" t="s">
        <v>610</v>
      </c>
    </row>
    <row r="152" spans="1:37">
      <c r="A152" s="22"/>
      <c r="B152" s="543"/>
      <c r="C152" s="543"/>
      <c r="D152" s="543"/>
      <c r="E152" s="543"/>
      <c r="F152" s="196"/>
      <c r="G152" s="508" t="s">
        <v>111</v>
      </c>
      <c r="H152" s="508"/>
      <c r="I152" s="509"/>
      <c r="J152" s="342">
        <v>2000</v>
      </c>
      <c r="K152" s="341"/>
      <c r="L152" s="393"/>
      <c r="M152" s="342">
        <v>500</v>
      </c>
    </row>
    <row r="153" spans="1:37" ht="15" customHeight="1">
      <c r="A153" s="22"/>
      <c r="B153" s="543"/>
      <c r="C153" s="543"/>
      <c r="D153" s="543"/>
      <c r="E153" s="543"/>
      <c r="F153" s="767" t="s">
        <v>379</v>
      </c>
      <c r="G153" s="768"/>
      <c r="H153" s="768"/>
      <c r="I153" s="769"/>
      <c r="J153" s="342">
        <v>1000</v>
      </c>
      <c r="K153" s="341"/>
      <c r="L153" s="393"/>
      <c r="M153" s="342">
        <v>2000</v>
      </c>
    </row>
    <row r="154" spans="1:37" ht="15" customHeight="1">
      <c r="A154" s="22"/>
      <c r="B154" s="619"/>
      <c r="C154" s="619"/>
      <c r="D154" s="619"/>
      <c r="E154" s="619"/>
      <c r="F154" s="617"/>
      <c r="G154" s="618" t="s">
        <v>604</v>
      </c>
      <c r="H154" s="615"/>
      <c r="I154" s="616"/>
      <c r="J154" s="342"/>
      <c r="K154" s="341"/>
      <c r="L154" s="387"/>
      <c r="M154" s="342">
        <v>1440</v>
      </c>
    </row>
    <row r="155" spans="1:37" s="333" customFormat="1" ht="16.5" customHeight="1">
      <c r="A155" s="336"/>
      <c r="B155" s="335"/>
      <c r="C155" s="335"/>
      <c r="D155" s="335"/>
      <c r="E155" s="335"/>
      <c r="F155" s="966" t="s">
        <v>109</v>
      </c>
      <c r="G155" s="967"/>
      <c r="H155" s="967"/>
      <c r="I155" s="968"/>
      <c r="J155" s="638">
        <v>49119.078999999998</v>
      </c>
      <c r="K155" s="639"/>
      <c r="L155" s="640"/>
      <c r="M155" s="641">
        <v>267650.7</v>
      </c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0"/>
      <c r="Y155" s="290"/>
      <c r="Z155" s="290"/>
      <c r="AA155" s="290"/>
      <c r="AB155" s="290"/>
      <c r="AC155" s="290"/>
      <c r="AD155" s="290"/>
      <c r="AE155" s="290"/>
      <c r="AF155" s="290"/>
      <c r="AG155" s="290"/>
      <c r="AH155" s="290"/>
      <c r="AI155" s="290"/>
      <c r="AJ155" s="290"/>
      <c r="AK155" s="290"/>
    </row>
    <row r="156" spans="1:37">
      <c r="A156" s="22"/>
      <c r="B156" s="543"/>
      <c r="C156" s="543"/>
      <c r="D156" s="543"/>
      <c r="E156" s="543" t="s">
        <v>51</v>
      </c>
      <c r="F156" s="519" t="s">
        <v>52</v>
      </c>
      <c r="G156" s="506"/>
      <c r="H156" s="506"/>
      <c r="I156" s="507"/>
      <c r="J156" s="342"/>
      <c r="K156" s="341">
        <v>10050</v>
      </c>
      <c r="L156" s="387"/>
      <c r="M156" s="604"/>
    </row>
    <row r="157" spans="1:37">
      <c r="A157" s="22"/>
      <c r="B157" s="543"/>
      <c r="C157" s="543"/>
      <c r="D157" s="197"/>
      <c r="E157" s="197"/>
      <c r="F157" s="129"/>
      <c r="G157" s="23" t="s">
        <v>605</v>
      </c>
      <c r="H157" s="508"/>
      <c r="I157" s="509"/>
      <c r="J157" s="343">
        <v>5000</v>
      </c>
      <c r="K157" s="344"/>
      <c r="L157" s="388"/>
      <c r="M157" s="604">
        <v>13000</v>
      </c>
    </row>
    <row r="158" spans="1:37">
      <c r="A158" s="22"/>
      <c r="B158" s="543"/>
      <c r="C158" s="543"/>
      <c r="D158" s="197"/>
      <c r="E158" s="197"/>
      <c r="F158" s="196"/>
      <c r="G158" s="768" t="s">
        <v>334</v>
      </c>
      <c r="H158" s="768"/>
      <c r="I158" s="769"/>
      <c r="J158" s="345">
        <v>500</v>
      </c>
      <c r="K158" s="344"/>
      <c r="L158" s="388"/>
      <c r="M158" s="604">
        <v>500</v>
      </c>
    </row>
    <row r="159" spans="1:37">
      <c r="A159" s="22"/>
      <c r="B159" s="543"/>
      <c r="C159" s="543"/>
      <c r="D159" s="197"/>
      <c r="E159" s="197"/>
      <c r="F159" s="196"/>
      <c r="G159" s="875" t="s">
        <v>611</v>
      </c>
      <c r="H159" s="875"/>
      <c r="I159" s="876"/>
      <c r="J159" s="345">
        <v>400</v>
      </c>
      <c r="K159" s="344"/>
      <c r="L159" s="388"/>
      <c r="M159" s="605">
        <v>800</v>
      </c>
    </row>
    <row r="160" spans="1:37" s="333" customFormat="1" ht="15" customHeight="1">
      <c r="A160" s="336"/>
      <c r="B160" s="335"/>
      <c r="C160" s="335"/>
      <c r="D160" s="337"/>
      <c r="E160" s="337"/>
      <c r="F160" s="767" t="s">
        <v>545</v>
      </c>
      <c r="G160" s="768"/>
      <c r="H160" s="768"/>
      <c r="I160" s="769"/>
      <c r="J160" s="345">
        <v>3800</v>
      </c>
      <c r="K160" s="344"/>
      <c r="L160" s="389"/>
      <c r="M160" s="605">
        <v>4000</v>
      </c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0"/>
      <c r="Y160" s="290"/>
      <c r="Z160" s="290"/>
      <c r="AA160" s="290"/>
      <c r="AB160" s="290"/>
      <c r="AC160" s="290"/>
      <c r="AD160" s="290"/>
      <c r="AE160" s="290"/>
      <c r="AF160" s="290"/>
      <c r="AG160" s="290"/>
      <c r="AH160" s="290"/>
      <c r="AI160" s="290"/>
      <c r="AJ160" s="290"/>
      <c r="AK160" s="290"/>
    </row>
    <row r="161" spans="1:37" ht="15" customHeight="1">
      <c r="A161" s="22"/>
      <c r="B161" s="543"/>
      <c r="C161" s="543"/>
      <c r="D161" s="197"/>
      <c r="E161" s="543" t="s">
        <v>54</v>
      </c>
      <c r="F161" s="505" t="s">
        <v>55</v>
      </c>
      <c r="G161" s="506"/>
      <c r="H161" s="506"/>
      <c r="I161" s="507"/>
      <c r="J161" s="345"/>
      <c r="K161" s="344">
        <v>3000</v>
      </c>
      <c r="L161" s="388"/>
      <c r="M161" s="605"/>
    </row>
    <row r="162" spans="1:37" s="333" customFormat="1" ht="27.75" customHeight="1">
      <c r="A162" s="336"/>
      <c r="B162" s="335"/>
      <c r="C162" s="335"/>
      <c r="D162" s="337"/>
      <c r="E162" s="337"/>
      <c r="F162" s="774" t="s">
        <v>612</v>
      </c>
      <c r="G162" s="775"/>
      <c r="H162" s="775"/>
      <c r="I162" s="776"/>
      <c r="J162" s="345">
        <v>3000</v>
      </c>
      <c r="K162" s="346"/>
      <c r="L162" s="389"/>
      <c r="M162" s="605">
        <v>4000</v>
      </c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0"/>
      <c r="Y162" s="290"/>
      <c r="Z162" s="290"/>
      <c r="AA162" s="290"/>
      <c r="AB162" s="290"/>
      <c r="AC162" s="290"/>
      <c r="AD162" s="290"/>
      <c r="AE162" s="290"/>
      <c r="AF162" s="290"/>
      <c r="AG162" s="290"/>
      <c r="AH162" s="290"/>
      <c r="AI162" s="290"/>
      <c r="AJ162" s="290"/>
      <c r="AK162" s="290"/>
    </row>
    <row r="163" spans="1:37">
      <c r="A163" s="22"/>
      <c r="B163" s="543"/>
      <c r="C163" s="543"/>
      <c r="D163" s="197"/>
      <c r="E163" s="197" t="s">
        <v>71</v>
      </c>
      <c r="F163" s="800" t="s">
        <v>112</v>
      </c>
      <c r="G163" s="801"/>
      <c r="H163" s="801"/>
      <c r="I163" s="802"/>
      <c r="J163" s="345"/>
      <c r="K163" s="344">
        <v>3600</v>
      </c>
      <c r="L163" s="388"/>
      <c r="M163" s="604"/>
    </row>
    <row r="164" spans="1:37">
      <c r="A164" s="22"/>
      <c r="B164" s="543"/>
      <c r="C164" s="543"/>
      <c r="D164" s="197"/>
      <c r="E164" s="197"/>
      <c r="F164" s="505"/>
      <c r="G164" s="768" t="s">
        <v>312</v>
      </c>
      <c r="H164" s="768"/>
      <c r="I164" s="769"/>
      <c r="J164" s="345">
        <v>2600</v>
      </c>
      <c r="K164" s="344"/>
      <c r="L164" s="388"/>
      <c r="M164" s="604">
        <v>40000</v>
      </c>
    </row>
    <row r="165" spans="1:37" ht="15" customHeight="1">
      <c r="A165" s="22"/>
      <c r="B165" s="543"/>
      <c r="C165" s="543"/>
      <c r="D165" s="197"/>
      <c r="E165" s="197"/>
      <c r="F165" s="505"/>
      <c r="G165" s="775" t="s">
        <v>380</v>
      </c>
      <c r="H165" s="775"/>
      <c r="I165" s="776"/>
      <c r="J165" s="345">
        <v>1000</v>
      </c>
      <c r="K165" s="344"/>
      <c r="L165" s="388"/>
      <c r="M165" s="604">
        <v>2000</v>
      </c>
    </row>
    <row r="166" spans="1:37">
      <c r="A166" s="22"/>
      <c r="B166" s="543"/>
      <c r="C166" s="543"/>
      <c r="D166" s="543"/>
      <c r="E166" s="543" t="s">
        <v>113</v>
      </c>
      <c r="F166" s="505" t="s">
        <v>114</v>
      </c>
      <c r="G166" s="506"/>
      <c r="H166" s="506"/>
      <c r="I166" s="507"/>
      <c r="J166" s="342"/>
      <c r="K166" s="341">
        <v>35740</v>
      </c>
      <c r="L166" s="388"/>
      <c r="M166" s="604"/>
    </row>
    <row r="167" spans="1:37" s="333" customFormat="1" ht="33" customHeight="1">
      <c r="A167" s="336"/>
      <c r="B167" s="335"/>
      <c r="C167" s="335"/>
      <c r="D167" s="335"/>
      <c r="E167" s="335"/>
      <c r="F167" s="505"/>
      <c r="G167" s="775" t="s">
        <v>321</v>
      </c>
      <c r="H167" s="775"/>
      <c r="I167" s="776"/>
      <c r="J167" s="342">
        <v>35740</v>
      </c>
      <c r="K167" s="338"/>
      <c r="L167" s="389"/>
      <c r="M167" s="634">
        <v>54000</v>
      </c>
      <c r="N167" s="418" t="s">
        <v>613</v>
      </c>
      <c r="O167" s="291"/>
      <c r="P167" s="291"/>
      <c r="Q167" s="291"/>
      <c r="R167" s="291"/>
      <c r="S167" s="291"/>
      <c r="T167" s="291"/>
      <c r="U167" s="291"/>
      <c r="V167" s="291"/>
      <c r="W167" s="291"/>
      <c r="X167" s="290"/>
      <c r="Y167" s="290"/>
      <c r="Z167" s="290"/>
      <c r="AA167" s="290"/>
      <c r="AB167" s="290"/>
      <c r="AC167" s="290"/>
      <c r="AD167" s="290"/>
      <c r="AE167" s="290"/>
      <c r="AF167" s="290"/>
      <c r="AG167" s="290"/>
      <c r="AH167" s="290"/>
      <c r="AI167" s="290"/>
      <c r="AJ167" s="290"/>
      <c r="AK167" s="290"/>
    </row>
    <row r="168" spans="1:37">
      <c r="A168" s="195"/>
      <c r="B168" s="186"/>
      <c r="C168" s="186"/>
      <c r="D168" s="198"/>
      <c r="E168" s="511" t="s">
        <v>115</v>
      </c>
      <c r="F168" s="500" t="s">
        <v>116</v>
      </c>
      <c r="G168" s="500"/>
      <c r="H168" s="500"/>
      <c r="I168" s="500"/>
      <c r="J168" s="347"/>
      <c r="K168" s="341">
        <v>906.5</v>
      </c>
      <c r="L168" s="388"/>
      <c r="M168" s="605"/>
    </row>
    <row r="169" spans="1:37" ht="14.25" customHeight="1">
      <c r="A169" s="22"/>
      <c r="B169" s="543"/>
      <c r="C169" s="543"/>
      <c r="D169" s="543"/>
      <c r="E169" s="543"/>
      <c r="F169" s="517"/>
      <c r="G169" s="93" t="s">
        <v>117</v>
      </c>
      <c r="H169" s="93"/>
      <c r="I169" s="94"/>
      <c r="J169" s="348"/>
      <c r="K169" s="349"/>
      <c r="L169" s="387"/>
      <c r="M169" s="604"/>
    </row>
    <row r="170" spans="1:37">
      <c r="A170" s="22"/>
      <c r="B170" s="543"/>
      <c r="C170" s="543"/>
      <c r="D170" s="543"/>
      <c r="E170" s="543"/>
      <c r="F170" s="517"/>
      <c r="G170" s="93" t="s">
        <v>118</v>
      </c>
      <c r="H170" s="93"/>
      <c r="I170" s="94"/>
      <c r="J170" s="348">
        <v>906.5</v>
      </c>
      <c r="K170" s="349"/>
      <c r="L170" s="387"/>
      <c r="M170" s="604">
        <v>920</v>
      </c>
    </row>
    <row r="171" spans="1:37" ht="14.25" customHeight="1">
      <c r="A171" s="22"/>
      <c r="B171" s="543"/>
      <c r="C171" s="543"/>
      <c r="D171" s="543"/>
      <c r="E171" s="543"/>
      <c r="F171" s="508"/>
      <c r="G171" s="508" t="s">
        <v>119</v>
      </c>
      <c r="H171" s="508"/>
      <c r="I171" s="509"/>
      <c r="J171" s="350"/>
      <c r="K171" s="349"/>
      <c r="L171" s="387"/>
      <c r="M171" s="604"/>
    </row>
    <row r="172" spans="1:37">
      <c r="A172" s="22"/>
      <c r="B172" s="543"/>
      <c r="C172" s="543"/>
      <c r="D172" s="543"/>
      <c r="E172" s="543" t="s">
        <v>72</v>
      </c>
      <c r="F172" s="506" t="s">
        <v>73</v>
      </c>
      <c r="G172" s="506"/>
      <c r="H172" s="506"/>
      <c r="I172" s="507"/>
      <c r="J172" s="341">
        <v>100</v>
      </c>
      <c r="K172" s="341">
        <v>100</v>
      </c>
      <c r="L172" s="387"/>
      <c r="M172" s="605">
        <v>100</v>
      </c>
    </row>
    <row r="173" spans="1:37">
      <c r="A173" s="158"/>
      <c r="B173" s="102"/>
      <c r="C173" s="102"/>
      <c r="D173" s="102"/>
      <c r="E173" s="102" t="s">
        <v>74</v>
      </c>
      <c r="F173" s="520" t="s">
        <v>75</v>
      </c>
      <c r="G173" s="79"/>
      <c r="H173" s="79"/>
      <c r="I173" s="80"/>
      <c r="J173" s="341"/>
      <c r="K173" s="341">
        <v>13440</v>
      </c>
      <c r="L173" s="388"/>
      <c r="M173" s="604"/>
    </row>
    <row r="174" spans="1:37">
      <c r="A174" s="158"/>
      <c r="B174" s="102"/>
      <c r="C174" s="102"/>
      <c r="D174" s="102"/>
      <c r="E174" s="102"/>
      <c r="F174" s="520"/>
      <c r="G174" s="768" t="s">
        <v>314</v>
      </c>
      <c r="H174" s="768"/>
      <c r="I174" s="769"/>
      <c r="J174" s="343">
        <v>10400</v>
      </c>
      <c r="K174" s="344"/>
      <c r="L174" s="390"/>
      <c r="M174" s="343">
        <v>6000</v>
      </c>
    </row>
    <row r="175" spans="1:37" ht="22.5" customHeight="1">
      <c r="A175" s="558"/>
      <c r="B175" s="558"/>
      <c r="C175" s="558"/>
      <c r="D175" s="558"/>
      <c r="E175" s="558"/>
      <c r="F175" s="774" t="s">
        <v>349</v>
      </c>
      <c r="G175" s="775"/>
      <c r="H175" s="775"/>
      <c r="I175" s="776"/>
      <c r="J175" s="347">
        <v>1000</v>
      </c>
      <c r="K175" s="341"/>
      <c r="L175" s="393"/>
      <c r="M175" s="347">
        <v>500</v>
      </c>
    </row>
    <row r="176" spans="1:37" ht="15.75" customHeight="1">
      <c r="A176" s="158"/>
      <c r="B176" s="102"/>
      <c r="C176" s="102"/>
      <c r="D176" s="102"/>
      <c r="E176" s="102" t="s">
        <v>128</v>
      </c>
      <c r="F176" s="763" t="s">
        <v>298</v>
      </c>
      <c r="G176" s="764"/>
      <c r="H176" s="764"/>
      <c r="I176" s="765"/>
      <c r="J176" s="343"/>
      <c r="K176" s="344"/>
      <c r="L176" s="390">
        <v>5018.7</v>
      </c>
      <c r="M176" s="604"/>
    </row>
    <row r="177" spans="1:37" ht="24.75" customHeight="1">
      <c r="A177" s="158"/>
      <c r="B177" s="102"/>
      <c r="C177" s="102"/>
      <c r="D177" s="102"/>
      <c r="E177" s="102"/>
      <c r="F177" s="520"/>
      <c r="G177" s="775" t="s">
        <v>389</v>
      </c>
      <c r="H177" s="775"/>
      <c r="I177" s="776"/>
      <c r="J177" s="343">
        <v>4020.7</v>
      </c>
      <c r="K177" s="344"/>
      <c r="L177" s="390"/>
      <c r="M177" s="604"/>
    </row>
    <row r="178" spans="1:37" s="333" customFormat="1" ht="24.75" customHeight="1">
      <c r="A178" s="330"/>
      <c r="B178" s="331"/>
      <c r="C178" s="331"/>
      <c r="D178" s="331"/>
      <c r="E178" s="331"/>
      <c r="F178" s="915" t="s">
        <v>514</v>
      </c>
      <c r="G178" s="913"/>
      <c r="H178" s="913"/>
      <c r="I178" s="914"/>
      <c r="J178" s="343">
        <v>998</v>
      </c>
      <c r="K178" s="346"/>
      <c r="L178" s="391"/>
      <c r="M178" s="605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0"/>
      <c r="Y178" s="290"/>
      <c r="Z178" s="290"/>
      <c r="AA178" s="290"/>
      <c r="AB178" s="290"/>
      <c r="AC178" s="290"/>
      <c r="AD178" s="290"/>
      <c r="AE178" s="290"/>
      <c r="AF178" s="290"/>
      <c r="AG178" s="290"/>
      <c r="AH178" s="290"/>
      <c r="AI178" s="290"/>
      <c r="AJ178" s="290"/>
      <c r="AK178" s="290"/>
    </row>
    <row r="179" spans="1:37" ht="26.25" customHeight="1">
      <c r="A179" s="158"/>
      <c r="B179" s="102"/>
      <c r="C179" s="102"/>
      <c r="D179" s="102"/>
      <c r="E179" s="102" t="s">
        <v>76</v>
      </c>
      <c r="F179" s="763" t="s">
        <v>390</v>
      </c>
      <c r="G179" s="764"/>
      <c r="H179" s="764"/>
      <c r="I179" s="765"/>
      <c r="J179" s="343"/>
      <c r="K179" s="344"/>
      <c r="L179" s="390">
        <v>2393</v>
      </c>
      <c r="M179" s="604"/>
    </row>
    <row r="180" spans="1:37" ht="31.5" customHeight="1">
      <c r="A180" s="158"/>
      <c r="B180" s="102"/>
      <c r="C180" s="102"/>
      <c r="D180" s="102"/>
      <c r="E180" s="102"/>
      <c r="F180" s="520"/>
      <c r="G180" s="775" t="s">
        <v>391</v>
      </c>
      <c r="H180" s="775"/>
      <c r="I180" s="776"/>
      <c r="J180" s="343">
        <v>2393</v>
      </c>
      <c r="K180" s="344"/>
      <c r="L180" s="390"/>
      <c r="M180" s="604"/>
    </row>
    <row r="181" spans="1:37" s="333" customFormat="1" ht="18" customHeight="1">
      <c r="A181" s="330"/>
      <c r="B181" s="331"/>
      <c r="C181" s="331"/>
      <c r="D181" s="331"/>
      <c r="E181" s="331" t="s">
        <v>80</v>
      </c>
      <c r="F181" s="539" t="s">
        <v>536</v>
      </c>
      <c r="G181" s="444"/>
      <c r="H181" s="444"/>
      <c r="I181" s="445"/>
      <c r="J181" s="481">
        <v>627439.19200000004</v>
      </c>
      <c r="K181" s="346"/>
      <c r="L181" s="568">
        <v>627439.19200000004</v>
      </c>
      <c r="M181" s="605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0"/>
      <c r="Y181" s="290"/>
      <c r="Z181" s="290"/>
      <c r="AA181" s="290"/>
      <c r="AB181" s="290"/>
      <c r="AC181" s="290"/>
      <c r="AD181" s="290"/>
      <c r="AE181" s="290"/>
      <c r="AF181" s="290"/>
      <c r="AG181" s="290"/>
      <c r="AH181" s="290"/>
      <c r="AI181" s="290"/>
      <c r="AJ181" s="290"/>
      <c r="AK181" s="290"/>
    </row>
    <row r="182" spans="1:37">
      <c r="A182" s="158"/>
      <c r="B182" s="102"/>
      <c r="C182" s="102"/>
      <c r="D182" s="102"/>
      <c r="E182" s="102" t="s">
        <v>295</v>
      </c>
      <c r="F182" s="505" t="s">
        <v>120</v>
      </c>
      <c r="G182" s="79"/>
      <c r="H182" s="79"/>
      <c r="I182" s="80"/>
      <c r="J182" s="351"/>
      <c r="K182" s="344"/>
      <c r="L182" s="390">
        <v>73013</v>
      </c>
      <c r="M182" s="604"/>
    </row>
    <row r="183" spans="1:37" s="333" customFormat="1" ht="22.5" customHeight="1">
      <c r="A183" s="330"/>
      <c r="B183" s="331"/>
      <c r="C183" s="331"/>
      <c r="D183" s="331"/>
      <c r="E183" s="331"/>
      <c r="F183" s="915" t="s">
        <v>534</v>
      </c>
      <c r="G183" s="913"/>
      <c r="H183" s="913"/>
      <c r="I183" s="914"/>
      <c r="J183" s="351">
        <v>3800</v>
      </c>
      <c r="K183" s="346"/>
      <c r="L183" s="391"/>
      <c r="M183" s="605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0"/>
      <c r="Y183" s="290"/>
      <c r="Z183" s="290"/>
      <c r="AA183" s="290"/>
      <c r="AB183" s="290"/>
      <c r="AC183" s="290"/>
      <c r="AD183" s="290"/>
      <c r="AE183" s="290"/>
      <c r="AF183" s="290"/>
      <c r="AG183" s="290"/>
      <c r="AH183" s="290"/>
      <c r="AI183" s="290"/>
      <c r="AJ183" s="290"/>
      <c r="AK183" s="290"/>
    </row>
    <row r="184" spans="1:37" s="333" customFormat="1" ht="26.25" customHeight="1">
      <c r="A184" s="330"/>
      <c r="B184" s="331"/>
      <c r="C184" s="331"/>
      <c r="D184" s="331"/>
      <c r="E184" s="331"/>
      <c r="F184" s="919" t="s">
        <v>535</v>
      </c>
      <c r="G184" s="906"/>
      <c r="H184" s="906"/>
      <c r="I184" s="907"/>
      <c r="J184" s="343">
        <v>1500</v>
      </c>
      <c r="K184" s="346"/>
      <c r="L184" s="391"/>
      <c r="M184" s="605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0"/>
      <c r="Y184" s="290"/>
      <c r="Z184" s="290"/>
      <c r="AA184" s="290"/>
      <c r="AB184" s="290"/>
      <c r="AC184" s="290"/>
      <c r="AD184" s="290"/>
      <c r="AE184" s="290"/>
      <c r="AF184" s="290"/>
      <c r="AG184" s="290"/>
      <c r="AH184" s="290"/>
      <c r="AI184" s="290"/>
      <c r="AJ184" s="290"/>
      <c r="AK184" s="290"/>
    </row>
    <row r="185" spans="1:37" s="333" customFormat="1" ht="26.25" customHeight="1">
      <c r="A185" s="330"/>
      <c r="B185" s="331"/>
      <c r="C185" s="331"/>
      <c r="D185" s="331"/>
      <c r="E185" s="331"/>
      <c r="F185" s="844" t="s">
        <v>595</v>
      </c>
      <c r="G185" s="845"/>
      <c r="H185" s="845"/>
      <c r="I185" s="846"/>
      <c r="J185" s="433">
        <v>22600</v>
      </c>
      <c r="K185" s="346"/>
      <c r="L185" s="391"/>
      <c r="M185" s="605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0"/>
      <c r="Y185" s="290"/>
      <c r="Z185" s="290"/>
      <c r="AA185" s="290"/>
      <c r="AB185" s="290"/>
      <c r="AC185" s="290"/>
      <c r="AD185" s="290"/>
      <c r="AE185" s="290"/>
      <c r="AF185" s="290"/>
      <c r="AG185" s="290"/>
      <c r="AH185" s="290"/>
      <c r="AI185" s="290"/>
      <c r="AJ185" s="290"/>
      <c r="AK185" s="290"/>
    </row>
    <row r="186" spans="1:37" s="333" customFormat="1" ht="26.25" customHeight="1">
      <c r="A186" s="330"/>
      <c r="B186" s="331"/>
      <c r="C186" s="331"/>
      <c r="D186" s="331"/>
      <c r="E186" s="331"/>
      <c r="F186" s="844" t="s">
        <v>596</v>
      </c>
      <c r="G186" s="845"/>
      <c r="H186" s="845"/>
      <c r="I186" s="846"/>
      <c r="J186" s="433">
        <v>29985</v>
      </c>
      <c r="K186" s="346"/>
      <c r="L186" s="391"/>
      <c r="M186" s="605"/>
      <c r="N186" s="291"/>
      <c r="O186" s="291"/>
      <c r="P186" s="291"/>
      <c r="Q186" s="291"/>
      <c r="R186" s="291"/>
      <c r="S186" s="291"/>
      <c r="T186" s="291"/>
      <c r="U186" s="291"/>
      <c r="V186" s="291"/>
      <c r="W186" s="291"/>
      <c r="X186" s="290"/>
      <c r="Y186" s="290"/>
      <c r="Z186" s="290"/>
      <c r="AA186" s="290"/>
      <c r="AB186" s="290"/>
      <c r="AC186" s="290"/>
      <c r="AD186" s="290"/>
      <c r="AE186" s="290"/>
      <c r="AF186" s="290"/>
      <c r="AG186" s="290"/>
      <c r="AH186" s="290"/>
      <c r="AI186" s="290"/>
      <c r="AJ186" s="290"/>
      <c r="AK186" s="290"/>
    </row>
    <row r="187" spans="1:37" s="333" customFormat="1" ht="26.25" customHeight="1">
      <c r="A187" s="330"/>
      <c r="B187" s="331"/>
      <c r="C187" s="331"/>
      <c r="D187" s="331"/>
      <c r="E187" s="331"/>
      <c r="F187" s="844" t="s">
        <v>597</v>
      </c>
      <c r="G187" s="845"/>
      <c r="H187" s="845"/>
      <c r="I187" s="846"/>
      <c r="J187" s="433">
        <v>15128</v>
      </c>
      <c r="K187" s="346"/>
      <c r="L187" s="391"/>
      <c r="M187" s="605"/>
      <c r="N187" s="291"/>
      <c r="O187" s="291"/>
      <c r="P187" s="291"/>
      <c r="Q187" s="291"/>
      <c r="R187" s="291"/>
      <c r="S187" s="291"/>
      <c r="T187" s="291"/>
      <c r="U187" s="291"/>
      <c r="V187" s="291"/>
      <c r="W187" s="291"/>
      <c r="X187" s="290"/>
      <c r="Y187" s="290"/>
      <c r="Z187" s="290"/>
      <c r="AA187" s="290"/>
      <c r="AB187" s="290"/>
      <c r="AC187" s="290"/>
      <c r="AD187" s="290"/>
      <c r="AE187" s="290"/>
      <c r="AF187" s="290"/>
      <c r="AG187" s="290"/>
      <c r="AH187" s="290"/>
      <c r="AI187" s="290"/>
      <c r="AJ187" s="290"/>
      <c r="AK187" s="290"/>
    </row>
    <row r="188" spans="1:37" ht="14.25" customHeight="1">
      <c r="A188" s="158"/>
      <c r="B188" s="102"/>
      <c r="C188" s="102"/>
      <c r="D188" s="102"/>
      <c r="E188" s="102" t="s">
        <v>84</v>
      </c>
      <c r="F188" s="506" t="s">
        <v>121</v>
      </c>
      <c r="G188" s="79"/>
      <c r="H188" s="79"/>
      <c r="I188" s="80"/>
      <c r="J188" s="343"/>
      <c r="K188" s="344"/>
      <c r="L188" s="390">
        <v>40645</v>
      </c>
      <c r="M188" s="604"/>
    </row>
    <row r="189" spans="1:37" ht="33" customHeight="1">
      <c r="A189" s="158"/>
      <c r="B189" s="102"/>
      <c r="C189" s="102"/>
      <c r="D189" s="102"/>
      <c r="E189" s="102"/>
      <c r="F189" s="520"/>
      <c r="G189" s="775" t="s">
        <v>392</v>
      </c>
      <c r="H189" s="775"/>
      <c r="I189" s="776"/>
      <c r="J189" s="343">
        <v>1250</v>
      </c>
      <c r="K189" s="344"/>
      <c r="L189" s="390"/>
      <c r="M189" s="604"/>
    </row>
    <row r="190" spans="1:37" ht="34.5" customHeight="1">
      <c r="A190" s="158"/>
      <c r="B190" s="102"/>
      <c r="C190" s="102"/>
      <c r="D190" s="102"/>
      <c r="E190" s="102"/>
      <c r="F190" s="520"/>
      <c r="G190" s="908" t="s">
        <v>393</v>
      </c>
      <c r="H190" s="908"/>
      <c r="I190" s="909"/>
      <c r="J190" s="343">
        <v>125</v>
      </c>
      <c r="K190" s="344"/>
      <c r="L190" s="390"/>
      <c r="M190" s="604"/>
    </row>
    <row r="191" spans="1:37" s="333" customFormat="1" ht="21.75" customHeight="1">
      <c r="A191" s="335"/>
      <c r="B191" s="335"/>
      <c r="C191" s="335"/>
      <c r="D191" s="335"/>
      <c r="E191" s="335"/>
      <c r="F191" s="915" t="s">
        <v>543</v>
      </c>
      <c r="G191" s="913"/>
      <c r="H191" s="913"/>
      <c r="I191" s="914"/>
      <c r="J191" s="347">
        <v>200</v>
      </c>
      <c r="K191" s="338"/>
      <c r="L191" s="389"/>
      <c r="M191" s="605"/>
      <c r="N191" s="291"/>
      <c r="O191" s="291"/>
      <c r="P191" s="291"/>
      <c r="Q191" s="291"/>
      <c r="R191" s="291"/>
      <c r="S191" s="291"/>
      <c r="T191" s="291"/>
      <c r="U191" s="291"/>
      <c r="V191" s="291"/>
      <c r="W191" s="291"/>
      <c r="X191" s="290"/>
      <c r="Y191" s="290"/>
      <c r="Z191" s="290"/>
      <c r="AA191" s="290"/>
      <c r="AB191" s="290"/>
      <c r="AC191" s="290"/>
      <c r="AD191" s="290"/>
      <c r="AE191" s="290"/>
      <c r="AF191" s="290"/>
      <c r="AG191" s="290"/>
      <c r="AH191" s="290"/>
      <c r="AI191" s="290"/>
      <c r="AJ191" s="290"/>
      <c r="AK191" s="290"/>
    </row>
    <row r="192" spans="1:37" s="333" customFormat="1" ht="13.5" customHeight="1">
      <c r="A192" s="335"/>
      <c r="B192" s="335"/>
      <c r="C192" s="335"/>
      <c r="D192" s="335"/>
      <c r="E192" s="335"/>
      <c r="F192" s="915" t="s">
        <v>465</v>
      </c>
      <c r="G192" s="913"/>
      <c r="H192" s="913"/>
      <c r="I192" s="914"/>
      <c r="J192" s="347">
        <v>20</v>
      </c>
      <c r="K192" s="338"/>
      <c r="L192" s="389"/>
      <c r="M192" s="605"/>
      <c r="N192" s="291"/>
      <c r="O192" s="291"/>
      <c r="P192" s="291"/>
      <c r="Q192" s="291"/>
      <c r="R192" s="291"/>
      <c r="S192" s="291"/>
      <c r="T192" s="291"/>
      <c r="U192" s="291"/>
      <c r="V192" s="291"/>
      <c r="W192" s="291"/>
      <c r="X192" s="290"/>
      <c r="Y192" s="290"/>
      <c r="Z192" s="290"/>
      <c r="AA192" s="290"/>
      <c r="AB192" s="290"/>
      <c r="AC192" s="290"/>
      <c r="AD192" s="290"/>
      <c r="AE192" s="290"/>
      <c r="AF192" s="290"/>
      <c r="AG192" s="290"/>
      <c r="AH192" s="290"/>
      <c r="AI192" s="290"/>
      <c r="AJ192" s="290"/>
      <c r="AK192" s="290"/>
    </row>
    <row r="193" spans="1:37" s="333" customFormat="1" ht="45.75" customHeight="1">
      <c r="A193" s="335"/>
      <c r="B193" s="335"/>
      <c r="C193" s="335"/>
      <c r="D193" s="335"/>
      <c r="E193" s="335"/>
      <c r="F193" s="915" t="s">
        <v>566</v>
      </c>
      <c r="G193" s="913"/>
      <c r="H193" s="913"/>
      <c r="I193" s="914"/>
      <c r="J193" s="347">
        <v>35500</v>
      </c>
      <c r="K193" s="338"/>
      <c r="L193" s="389"/>
      <c r="M193" s="605"/>
      <c r="N193" s="291"/>
      <c r="O193" s="291"/>
      <c r="P193" s="291"/>
      <c r="Q193" s="291"/>
      <c r="R193" s="291"/>
      <c r="S193" s="291"/>
      <c r="T193" s="291"/>
      <c r="U193" s="291"/>
      <c r="V193" s="291"/>
      <c r="W193" s="291"/>
      <c r="X193" s="290"/>
      <c r="Y193" s="290"/>
      <c r="Z193" s="290"/>
      <c r="AA193" s="290"/>
      <c r="AB193" s="290"/>
      <c r="AC193" s="290"/>
      <c r="AD193" s="290"/>
      <c r="AE193" s="290"/>
      <c r="AF193" s="290"/>
      <c r="AG193" s="290"/>
      <c r="AH193" s="290"/>
      <c r="AI193" s="290"/>
      <c r="AJ193" s="290"/>
      <c r="AK193" s="290"/>
    </row>
    <row r="194" spans="1:37" s="333" customFormat="1" ht="46.5" customHeight="1">
      <c r="A194" s="335"/>
      <c r="B194" s="335"/>
      <c r="C194" s="335"/>
      <c r="D194" s="335"/>
      <c r="E194" s="335"/>
      <c r="F194" s="915" t="s">
        <v>567</v>
      </c>
      <c r="G194" s="913"/>
      <c r="H194" s="913"/>
      <c r="I194" s="914"/>
      <c r="J194" s="347">
        <v>3550</v>
      </c>
      <c r="K194" s="338"/>
      <c r="L194" s="389"/>
      <c r="M194" s="605"/>
      <c r="N194" s="291"/>
      <c r="O194" s="291"/>
      <c r="P194" s="291"/>
      <c r="Q194" s="291"/>
      <c r="R194" s="291"/>
      <c r="S194" s="291"/>
      <c r="T194" s="291"/>
      <c r="U194" s="291"/>
      <c r="V194" s="291"/>
      <c r="W194" s="291"/>
      <c r="X194" s="290"/>
      <c r="Y194" s="290"/>
      <c r="Z194" s="290"/>
      <c r="AA194" s="290"/>
      <c r="AB194" s="290"/>
      <c r="AC194" s="290"/>
      <c r="AD194" s="290"/>
      <c r="AE194" s="290"/>
      <c r="AF194" s="290"/>
      <c r="AG194" s="290"/>
      <c r="AH194" s="290"/>
      <c r="AI194" s="290"/>
      <c r="AJ194" s="290"/>
      <c r="AK194" s="290"/>
    </row>
    <row r="195" spans="1:37" ht="15" thickBot="1">
      <c r="A195" s="292"/>
      <c r="B195" s="260"/>
      <c r="C195" s="260"/>
      <c r="D195" s="260"/>
      <c r="E195" s="260"/>
      <c r="F195" s="301"/>
      <c r="G195" s="301"/>
      <c r="H195" s="221" t="s">
        <v>86</v>
      </c>
      <c r="I195" s="466"/>
      <c r="J195" s="367">
        <f>SUM(J135:J194)</f>
        <v>881616.47100000002</v>
      </c>
      <c r="K195" s="367">
        <f>SUM(K135:K190)</f>
        <v>135497.579</v>
      </c>
      <c r="L195" s="412">
        <f>SUM(L135:L190)</f>
        <v>748508.89199999999</v>
      </c>
      <c r="M195" s="604"/>
    </row>
    <row r="196" spans="1:37" ht="15.75" customHeight="1" thickBot="1">
      <c r="A196" s="824" t="s">
        <v>461</v>
      </c>
      <c r="B196" s="824"/>
      <c r="C196" s="824"/>
      <c r="D196" s="824"/>
      <c r="E196" s="824"/>
      <c r="F196" s="824"/>
      <c r="G196" s="824"/>
      <c r="H196" s="824"/>
      <c r="I196" s="824"/>
      <c r="J196" s="824"/>
      <c r="K196" s="824"/>
      <c r="L196" s="824"/>
      <c r="M196" s="606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</row>
    <row r="197" spans="1:37" ht="15" thickBot="1">
      <c r="A197" s="139" t="s">
        <v>1</v>
      </c>
      <c r="B197" s="140" t="s">
        <v>2</v>
      </c>
      <c r="C197" s="140" t="s">
        <v>3</v>
      </c>
      <c r="D197" s="140"/>
      <c r="E197" s="140" t="s">
        <v>4</v>
      </c>
      <c r="F197" s="141" t="s">
        <v>5</v>
      </c>
      <c r="G197" s="142"/>
      <c r="H197" s="142"/>
      <c r="I197" s="143"/>
      <c r="J197" s="144"/>
      <c r="K197" s="145" t="s">
        <v>7</v>
      </c>
      <c r="L197" s="372" t="s">
        <v>8</v>
      </c>
      <c r="M197" s="606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</row>
    <row r="198" spans="1:37" ht="15" thickBot="1">
      <c r="A198" s="203" t="s">
        <v>9</v>
      </c>
      <c r="B198" s="204" t="s">
        <v>104</v>
      </c>
      <c r="C198" s="204" t="s">
        <v>10</v>
      </c>
      <c r="D198" s="204" t="s">
        <v>248</v>
      </c>
      <c r="E198" s="115" t="s">
        <v>128</v>
      </c>
      <c r="F198" s="920" t="s">
        <v>137</v>
      </c>
      <c r="G198" s="920"/>
      <c r="H198" s="920"/>
      <c r="I198" s="920"/>
      <c r="J198" s="205"/>
      <c r="K198" s="206"/>
      <c r="L198" s="394">
        <v>2671.2</v>
      </c>
      <c r="M198" s="606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</row>
    <row r="199" spans="1:37" ht="26.25" customHeight="1" thickBot="1">
      <c r="A199" s="258"/>
      <c r="B199" s="259"/>
      <c r="C199" s="259"/>
      <c r="D199" s="259"/>
      <c r="E199" s="259"/>
      <c r="F199" s="268"/>
      <c r="G199" s="921" t="s">
        <v>389</v>
      </c>
      <c r="H199" s="921"/>
      <c r="I199" s="922"/>
      <c r="J199" s="452">
        <v>2671.2</v>
      </c>
      <c r="K199" s="453"/>
      <c r="L199" s="569"/>
      <c r="M199" s="606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</row>
    <row r="200" spans="1:37" ht="15.75" customHeight="1" thickBot="1">
      <c r="A200" s="258"/>
      <c r="B200" s="259"/>
      <c r="C200" s="259"/>
      <c r="D200" s="259"/>
      <c r="E200" s="259"/>
      <c r="F200" s="268"/>
      <c r="G200" s="961"/>
      <c r="H200" s="961"/>
      <c r="I200" s="962"/>
      <c r="J200" s="144"/>
      <c r="K200" s="453"/>
      <c r="L200" s="569"/>
      <c r="M200" s="606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</row>
    <row r="201" spans="1:37" ht="15" thickBot="1">
      <c r="A201" s="151"/>
      <c r="B201" s="538"/>
      <c r="C201" s="538"/>
      <c r="D201" s="538"/>
      <c r="E201" s="538"/>
      <c r="F201" s="214"/>
      <c r="G201" s="517"/>
      <c r="H201" s="517"/>
      <c r="I201" s="518"/>
      <c r="J201" s="447"/>
      <c r="K201" s="105"/>
      <c r="L201" s="374"/>
      <c r="M201" s="606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</row>
    <row r="202" spans="1:37" ht="15" thickBot="1">
      <c r="A202" s="203"/>
      <c r="B202" s="204"/>
      <c r="C202" s="204"/>
      <c r="D202" s="115"/>
      <c r="E202" s="102"/>
      <c r="F202" s="519"/>
      <c r="G202" s="79"/>
      <c r="H202" s="79"/>
      <c r="I202" s="80"/>
      <c r="J202" s="200"/>
      <c r="K202" s="81"/>
      <c r="L202" s="381"/>
      <c r="M202" s="606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</row>
    <row r="203" spans="1:37" ht="15" thickBot="1">
      <c r="A203" s="258"/>
      <c r="B203" s="259"/>
      <c r="C203" s="259"/>
      <c r="D203" s="259"/>
      <c r="E203" s="259"/>
      <c r="F203" s="261"/>
      <c r="G203" s="261"/>
      <c r="H203" s="262" t="s">
        <v>86</v>
      </c>
      <c r="I203" s="293"/>
      <c r="J203" s="270">
        <f>SUM(J198:J202)</f>
        <v>2671.2</v>
      </c>
      <c r="K203" s="270">
        <f>SUM(K198:K202)</f>
        <v>0</v>
      </c>
      <c r="L203" s="395">
        <f>SUM(L198:L202)</f>
        <v>2671.2</v>
      </c>
      <c r="M203" s="606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</row>
    <row r="204" spans="1:37" ht="15" thickBot="1">
      <c r="A204" s="202"/>
      <c r="B204" s="172"/>
      <c r="C204" s="544" t="s">
        <v>122</v>
      </c>
      <c r="D204" s="544"/>
      <c r="E204" s="501"/>
      <c r="F204" s="501"/>
      <c r="G204" s="501"/>
      <c r="H204" s="501"/>
      <c r="I204" s="501"/>
      <c r="J204" s="501"/>
      <c r="K204" s="766">
        <v>900432545037</v>
      </c>
      <c r="L204" s="766"/>
      <c r="M204" s="606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</row>
    <row r="205" spans="1:37" ht="15" thickBot="1">
      <c r="A205" s="139" t="s">
        <v>1</v>
      </c>
      <c r="B205" s="140" t="s">
        <v>2</v>
      </c>
      <c r="C205" s="140" t="s">
        <v>3</v>
      </c>
      <c r="D205" s="140"/>
      <c r="E205" s="140" t="s">
        <v>4</v>
      </c>
      <c r="F205" s="141" t="s">
        <v>5</v>
      </c>
      <c r="G205" s="142"/>
      <c r="H205" s="142"/>
      <c r="I205" s="143"/>
      <c r="J205" s="144"/>
      <c r="K205" s="145" t="s">
        <v>7</v>
      </c>
      <c r="L205" s="372" t="s">
        <v>8</v>
      </c>
      <c r="M205" s="606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</row>
    <row r="206" spans="1:37" ht="15" thickBot="1">
      <c r="A206" s="203" t="s">
        <v>123</v>
      </c>
      <c r="B206" s="204" t="s">
        <v>124</v>
      </c>
      <c r="C206" s="204" t="s">
        <v>10</v>
      </c>
      <c r="D206" s="204" t="s">
        <v>248</v>
      </c>
      <c r="E206" s="204" t="s">
        <v>11</v>
      </c>
      <c r="F206" s="963" t="s">
        <v>336</v>
      </c>
      <c r="G206" s="964"/>
      <c r="H206" s="964"/>
      <c r="I206" s="965"/>
      <c r="J206" s="205">
        <v>17187</v>
      </c>
      <c r="K206" s="206">
        <v>17187</v>
      </c>
      <c r="L206" s="394"/>
      <c r="M206" s="612">
        <v>19200</v>
      </c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</row>
    <row r="207" spans="1:37" ht="15" thickBot="1">
      <c r="A207" s="203"/>
      <c r="B207" s="204"/>
      <c r="C207" s="204"/>
      <c r="D207" s="204"/>
      <c r="E207" s="204" t="s">
        <v>17</v>
      </c>
      <c r="F207" s="519" t="s">
        <v>18</v>
      </c>
      <c r="G207" s="520"/>
      <c r="H207" s="520"/>
      <c r="I207" s="521"/>
      <c r="J207" s="205"/>
      <c r="K207" s="206">
        <v>13500</v>
      </c>
      <c r="L207" s="394"/>
      <c r="M207" s="609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</row>
    <row r="208" spans="1:37" s="333" customFormat="1" ht="15.75" customHeight="1" thickBot="1">
      <c r="A208" s="363"/>
      <c r="B208" s="364"/>
      <c r="C208" s="364"/>
      <c r="D208" s="364"/>
      <c r="E208" s="364"/>
      <c r="F208" s="365"/>
      <c r="G208" s="959" t="s">
        <v>458</v>
      </c>
      <c r="H208" s="959"/>
      <c r="I208" s="960"/>
      <c r="J208" s="449">
        <v>13500</v>
      </c>
      <c r="K208" s="448"/>
      <c r="L208" s="570"/>
      <c r="M208" s="612">
        <v>20000</v>
      </c>
    </row>
    <row r="209" spans="1:37" ht="15" thickBot="1">
      <c r="A209" s="151"/>
      <c r="B209" s="538"/>
      <c r="C209" s="538"/>
      <c r="D209" s="538" t="s">
        <v>249</v>
      </c>
      <c r="E209" s="538" t="s">
        <v>48</v>
      </c>
      <c r="F209" s="214" t="s">
        <v>109</v>
      </c>
      <c r="G209" s="517"/>
      <c r="H209" s="517"/>
      <c r="I209" s="518"/>
      <c r="J209" s="447">
        <v>2000</v>
      </c>
      <c r="K209" s="105">
        <v>2000</v>
      </c>
      <c r="L209" s="374"/>
      <c r="M209" s="635">
        <v>2000</v>
      </c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</row>
    <row r="210" spans="1:37" ht="15.75" customHeight="1">
      <c r="A210" s="203"/>
      <c r="B210" s="204"/>
      <c r="C210" s="204"/>
      <c r="D210" s="115"/>
      <c r="E210" s="102" t="s">
        <v>51</v>
      </c>
      <c r="F210" s="519" t="s">
        <v>52</v>
      </c>
      <c r="G210" s="79"/>
      <c r="H210" s="79"/>
      <c r="I210" s="80"/>
      <c r="J210" s="200"/>
      <c r="K210" s="81"/>
      <c r="L210" s="381"/>
      <c r="M210" s="606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</row>
    <row r="211" spans="1:37" ht="17.25" customHeight="1" thickBot="1">
      <c r="A211" s="22"/>
      <c r="B211" s="543"/>
      <c r="C211" s="543"/>
      <c r="D211" s="543"/>
      <c r="E211" s="543"/>
      <c r="F211" s="858" t="s">
        <v>614</v>
      </c>
      <c r="G211" s="859"/>
      <c r="H211" s="859"/>
      <c r="I211" s="860"/>
      <c r="J211" s="103">
        <v>300</v>
      </c>
      <c r="K211" s="25"/>
      <c r="L211" s="375"/>
      <c r="M211" s="604">
        <v>500</v>
      </c>
    </row>
    <row r="212" spans="1:37" ht="15" thickBot="1">
      <c r="A212" s="258"/>
      <c r="B212" s="259"/>
      <c r="C212" s="259"/>
      <c r="D212" s="259"/>
      <c r="E212" s="259"/>
      <c r="F212" s="261"/>
      <c r="G212" s="261"/>
      <c r="H212" s="262" t="s">
        <v>86</v>
      </c>
      <c r="I212" s="293"/>
      <c r="J212" s="270">
        <f>SUM(J206:J210)</f>
        <v>32687</v>
      </c>
      <c r="K212" s="270">
        <f>SUM(K206:K210)</f>
        <v>32687</v>
      </c>
      <c r="L212" s="395">
        <f>SUM(L206:L210)</f>
        <v>0</v>
      </c>
      <c r="M212" s="606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</row>
    <row r="213" spans="1:37" ht="15.75" customHeight="1" thickBot="1">
      <c r="A213" s="172"/>
      <c r="B213" s="172"/>
      <c r="C213" s="501" t="s">
        <v>125</v>
      </c>
      <c r="D213" s="501"/>
      <c r="E213" s="501"/>
      <c r="F213" s="501"/>
      <c r="G213" s="501"/>
      <c r="H213" s="501"/>
      <c r="I213" s="501"/>
      <c r="J213" s="501"/>
      <c r="K213" s="762">
        <v>900432672013</v>
      </c>
      <c r="L213" s="762"/>
      <c r="M213" s="604"/>
    </row>
    <row r="214" spans="1:37" ht="14.25" customHeight="1" thickBot="1">
      <c r="A214" s="139" t="s">
        <v>1</v>
      </c>
      <c r="B214" s="140" t="s">
        <v>2</v>
      </c>
      <c r="C214" s="140" t="s">
        <v>3</v>
      </c>
      <c r="D214" s="140"/>
      <c r="E214" s="140" t="s">
        <v>4</v>
      </c>
      <c r="F214" s="141" t="s">
        <v>5</v>
      </c>
      <c r="G214" s="142"/>
      <c r="H214" s="142"/>
      <c r="I214" s="143"/>
      <c r="J214" s="144"/>
      <c r="K214" s="145" t="s">
        <v>7</v>
      </c>
      <c r="L214" s="372" t="s">
        <v>8</v>
      </c>
      <c r="M214" s="604"/>
    </row>
    <row r="215" spans="1:37" ht="14.25" customHeight="1">
      <c r="A215" s="151" t="s">
        <v>123</v>
      </c>
      <c r="B215" s="538" t="s">
        <v>124</v>
      </c>
      <c r="C215" s="538" t="s">
        <v>126</v>
      </c>
      <c r="D215" s="538"/>
      <c r="E215" s="538" t="s">
        <v>51</v>
      </c>
      <c r="F215" s="519" t="s">
        <v>52</v>
      </c>
      <c r="G215" s="506"/>
      <c r="H215" s="506"/>
      <c r="I215" s="507"/>
      <c r="J215" s="199"/>
      <c r="K215" s="105">
        <v>300</v>
      </c>
      <c r="L215" s="374"/>
      <c r="M215" s="604"/>
    </row>
    <row r="216" spans="1:37" ht="14.25" customHeight="1">
      <c r="A216" s="22"/>
      <c r="B216" s="543"/>
      <c r="C216" s="543"/>
      <c r="D216" s="543"/>
      <c r="E216" s="543" t="s">
        <v>56</v>
      </c>
      <c r="F216" s="505" t="s">
        <v>57</v>
      </c>
      <c r="G216" s="506"/>
      <c r="H216" s="506"/>
      <c r="I216" s="507"/>
      <c r="J216" s="103"/>
      <c r="K216" s="25">
        <v>1000</v>
      </c>
      <c r="L216" s="375"/>
      <c r="M216" s="605"/>
    </row>
    <row r="217" spans="1:37" ht="14.25" customHeight="1">
      <c r="A217" s="165"/>
      <c r="B217" s="115"/>
      <c r="C217" s="115"/>
      <c r="D217" s="219"/>
      <c r="E217" s="538" t="s">
        <v>128</v>
      </c>
      <c r="F217" s="918" t="s">
        <v>137</v>
      </c>
      <c r="G217" s="918"/>
      <c r="H217" s="918"/>
      <c r="I217" s="918"/>
      <c r="J217" s="215"/>
      <c r="K217" s="167"/>
      <c r="L217" s="382">
        <v>815.3</v>
      </c>
      <c r="M217" s="605"/>
    </row>
    <row r="218" spans="1:37" ht="22.5" customHeight="1">
      <c r="A218" s="158"/>
      <c r="B218" s="102"/>
      <c r="C218" s="102"/>
      <c r="D218" s="197"/>
      <c r="E218" s="197"/>
      <c r="F218" s="774" t="s">
        <v>394</v>
      </c>
      <c r="G218" s="775"/>
      <c r="H218" s="775"/>
      <c r="I218" s="776"/>
      <c r="J218" s="92">
        <v>815.3</v>
      </c>
      <c r="K218" s="81"/>
      <c r="L218" s="381"/>
      <c r="M218" s="605"/>
    </row>
    <row r="219" spans="1:37" ht="22.5" customHeight="1">
      <c r="A219" s="158"/>
      <c r="B219" s="102"/>
      <c r="C219" s="102"/>
      <c r="D219" s="197"/>
      <c r="E219" s="197" t="s">
        <v>76</v>
      </c>
      <c r="F219" s="763" t="s">
        <v>390</v>
      </c>
      <c r="G219" s="764"/>
      <c r="H219" s="764"/>
      <c r="I219" s="765"/>
      <c r="J219" s="92"/>
      <c r="K219" s="81"/>
      <c r="L219" s="381">
        <v>56551.93</v>
      </c>
      <c r="M219" s="605"/>
    </row>
    <row r="220" spans="1:37" ht="14.25" customHeight="1">
      <c r="A220" s="158"/>
      <c r="B220" s="102"/>
      <c r="C220" s="102"/>
      <c r="D220" s="197"/>
      <c r="E220" s="197"/>
      <c r="F220" s="767" t="s">
        <v>395</v>
      </c>
      <c r="G220" s="768"/>
      <c r="H220" s="768"/>
      <c r="I220" s="769"/>
      <c r="J220" s="92">
        <v>36483</v>
      </c>
      <c r="K220" s="81"/>
      <c r="L220" s="381"/>
      <c r="M220" s="605"/>
    </row>
    <row r="221" spans="1:37" s="333" customFormat="1" ht="23.25" customHeight="1">
      <c r="A221" s="330"/>
      <c r="B221" s="331"/>
      <c r="C221" s="331"/>
      <c r="D221" s="337"/>
      <c r="E221" s="337"/>
      <c r="F221" s="915" t="s">
        <v>516</v>
      </c>
      <c r="G221" s="913"/>
      <c r="H221" s="913"/>
      <c r="I221" s="914"/>
      <c r="J221" s="126">
        <v>16568.53</v>
      </c>
      <c r="K221" s="201"/>
      <c r="L221" s="383"/>
      <c r="M221" s="605"/>
      <c r="N221" s="291"/>
      <c r="O221" s="291"/>
      <c r="P221" s="291"/>
      <c r="Q221" s="291"/>
      <c r="R221" s="291"/>
      <c r="S221" s="291"/>
      <c r="T221" s="291"/>
      <c r="U221" s="291"/>
      <c r="V221" s="291"/>
      <c r="W221" s="291"/>
      <c r="X221" s="290"/>
      <c r="Y221" s="290"/>
      <c r="Z221" s="290"/>
      <c r="AA221" s="290"/>
      <c r="AB221" s="290"/>
      <c r="AC221" s="290"/>
      <c r="AD221" s="290"/>
      <c r="AE221" s="290"/>
      <c r="AF221" s="290"/>
      <c r="AG221" s="290"/>
      <c r="AH221" s="290"/>
      <c r="AI221" s="290"/>
      <c r="AJ221" s="290"/>
      <c r="AK221" s="290"/>
    </row>
    <row r="222" spans="1:37" s="333" customFormat="1" ht="23.25" customHeight="1">
      <c r="A222" s="330"/>
      <c r="B222" s="331"/>
      <c r="C222" s="331"/>
      <c r="D222" s="337"/>
      <c r="E222" s="337"/>
      <c r="F222" s="932" t="s">
        <v>592</v>
      </c>
      <c r="G222" s="933"/>
      <c r="H222" s="933"/>
      <c r="I222" s="934"/>
      <c r="J222" s="476">
        <v>1331.1</v>
      </c>
      <c r="K222" s="201"/>
      <c r="L222" s="383"/>
      <c r="M222" s="605"/>
      <c r="N222" s="291"/>
      <c r="O222" s="291"/>
      <c r="P222" s="291"/>
      <c r="Q222" s="291"/>
      <c r="R222" s="291"/>
      <c r="S222" s="291"/>
      <c r="T222" s="291"/>
      <c r="U222" s="291"/>
      <c r="V222" s="291"/>
      <c r="W222" s="291"/>
      <c r="X222" s="290"/>
      <c r="Y222" s="290"/>
      <c r="Z222" s="290"/>
      <c r="AA222" s="290"/>
      <c r="AB222" s="290"/>
      <c r="AC222" s="290"/>
      <c r="AD222" s="290"/>
      <c r="AE222" s="290"/>
      <c r="AF222" s="290"/>
      <c r="AG222" s="290"/>
      <c r="AH222" s="290"/>
      <c r="AI222" s="290"/>
      <c r="AJ222" s="290"/>
      <c r="AK222" s="290"/>
    </row>
    <row r="223" spans="1:37" s="333" customFormat="1" ht="22.5" customHeight="1">
      <c r="A223" s="330"/>
      <c r="B223" s="331"/>
      <c r="C223" s="331"/>
      <c r="D223" s="337"/>
      <c r="E223" s="337"/>
      <c r="F223" s="923" t="s">
        <v>515</v>
      </c>
      <c r="G223" s="924"/>
      <c r="H223" s="924"/>
      <c r="I223" s="925"/>
      <c r="J223" s="92">
        <v>2169.3000000000002</v>
      </c>
      <c r="K223" s="201"/>
      <c r="L223" s="383"/>
      <c r="M223" s="605"/>
      <c r="N223" s="291"/>
      <c r="O223" s="291"/>
      <c r="P223" s="291"/>
      <c r="Q223" s="291"/>
      <c r="R223" s="291"/>
      <c r="S223" s="291"/>
      <c r="T223" s="291"/>
      <c r="U223" s="291"/>
      <c r="V223" s="291"/>
      <c r="W223" s="291"/>
      <c r="X223" s="290"/>
      <c r="Y223" s="290"/>
      <c r="Z223" s="290"/>
      <c r="AA223" s="290"/>
      <c r="AB223" s="290"/>
      <c r="AC223" s="290"/>
      <c r="AD223" s="290"/>
      <c r="AE223" s="290"/>
      <c r="AF223" s="290"/>
      <c r="AG223" s="290"/>
      <c r="AH223" s="290"/>
      <c r="AI223" s="290"/>
      <c r="AJ223" s="290"/>
      <c r="AK223" s="290"/>
    </row>
    <row r="224" spans="1:37" ht="14.25" customHeight="1">
      <c r="A224" s="158"/>
      <c r="B224" s="102"/>
      <c r="C224" s="102"/>
      <c r="D224" s="197"/>
      <c r="E224" s="543" t="s">
        <v>84</v>
      </c>
      <c r="F224" s="506" t="s">
        <v>121</v>
      </c>
      <c r="G224" s="79"/>
      <c r="H224" s="79"/>
      <c r="I224" s="80"/>
      <c r="J224" s="92"/>
      <c r="K224" s="81"/>
      <c r="L224" s="381">
        <v>84843</v>
      </c>
      <c r="M224" s="605"/>
    </row>
    <row r="225" spans="1:37" ht="24.75" customHeight="1">
      <c r="A225" s="158"/>
      <c r="B225" s="102"/>
      <c r="C225" s="102"/>
      <c r="D225" s="197"/>
      <c r="E225" s="543"/>
      <c r="F225" s="774" t="s">
        <v>396</v>
      </c>
      <c r="G225" s="775"/>
      <c r="H225" s="775"/>
      <c r="I225" s="776"/>
      <c r="J225" s="92">
        <v>28000</v>
      </c>
      <c r="K225" s="81"/>
      <c r="L225" s="381"/>
      <c r="M225" s="605"/>
    </row>
    <row r="226" spans="1:37" ht="21" customHeight="1">
      <c r="A226" s="22"/>
      <c r="B226" s="543"/>
      <c r="C226" s="543"/>
      <c r="D226" s="543"/>
      <c r="E226" s="543"/>
      <c r="F226" s="864" t="s">
        <v>397</v>
      </c>
      <c r="G226" s="864"/>
      <c r="H226" s="864"/>
      <c r="I226" s="864"/>
      <c r="J226" s="103">
        <v>2800</v>
      </c>
      <c r="K226" s="25"/>
      <c r="L226" s="375"/>
      <c r="M226" s="605"/>
    </row>
    <row r="227" spans="1:37" s="333" customFormat="1" ht="21" customHeight="1">
      <c r="A227" s="336"/>
      <c r="B227" s="335"/>
      <c r="C227" s="335"/>
      <c r="D227" s="335"/>
      <c r="E227" s="335"/>
      <c r="F227" s="915" t="s">
        <v>474</v>
      </c>
      <c r="G227" s="913"/>
      <c r="H227" s="913"/>
      <c r="I227" s="914"/>
      <c r="J227" s="103">
        <v>80</v>
      </c>
      <c r="K227" s="88"/>
      <c r="L227" s="403"/>
      <c r="M227" s="605"/>
      <c r="N227" s="291"/>
      <c r="O227" s="291"/>
      <c r="P227" s="291"/>
      <c r="Q227" s="291"/>
      <c r="R227" s="291"/>
      <c r="S227" s="291"/>
      <c r="T227" s="291"/>
      <c r="U227" s="291"/>
      <c r="V227" s="291"/>
      <c r="W227" s="291"/>
      <c r="X227" s="290"/>
      <c r="Y227" s="290"/>
      <c r="Z227" s="290"/>
      <c r="AA227" s="290"/>
      <c r="AB227" s="290"/>
      <c r="AC227" s="290"/>
      <c r="AD227" s="290"/>
      <c r="AE227" s="290"/>
      <c r="AF227" s="290"/>
      <c r="AG227" s="290"/>
      <c r="AH227" s="290"/>
      <c r="AI227" s="290"/>
      <c r="AJ227" s="290"/>
      <c r="AK227" s="290"/>
    </row>
    <row r="228" spans="1:37" s="333" customFormat="1" ht="14.25" customHeight="1">
      <c r="A228" s="336"/>
      <c r="B228" s="335"/>
      <c r="C228" s="335"/>
      <c r="D228" s="335"/>
      <c r="E228" s="335"/>
      <c r="F228" s="915" t="s">
        <v>465</v>
      </c>
      <c r="G228" s="913"/>
      <c r="H228" s="913"/>
      <c r="I228" s="914"/>
      <c r="J228" s="103">
        <v>8</v>
      </c>
      <c r="K228" s="88"/>
      <c r="L228" s="403"/>
      <c r="M228" s="605"/>
      <c r="N228" s="291"/>
      <c r="O228" s="291"/>
      <c r="P228" s="291"/>
      <c r="Q228" s="291"/>
      <c r="R228" s="291"/>
      <c r="S228" s="291"/>
      <c r="T228" s="291"/>
      <c r="U228" s="291"/>
      <c r="V228" s="291"/>
      <c r="W228" s="291"/>
      <c r="X228" s="290"/>
      <c r="Y228" s="290"/>
      <c r="Z228" s="290"/>
      <c r="AA228" s="290"/>
      <c r="AB228" s="290"/>
      <c r="AC228" s="290"/>
      <c r="AD228" s="290"/>
      <c r="AE228" s="290"/>
      <c r="AF228" s="290"/>
      <c r="AG228" s="290"/>
      <c r="AH228" s="290"/>
      <c r="AI228" s="290"/>
      <c r="AJ228" s="290"/>
      <c r="AK228" s="290"/>
    </row>
    <row r="229" spans="1:37" s="333" customFormat="1" ht="21" customHeight="1">
      <c r="A229" s="336"/>
      <c r="B229" s="335"/>
      <c r="C229" s="335"/>
      <c r="D229" s="335"/>
      <c r="E229" s="335"/>
      <c r="F229" s="915" t="s">
        <v>475</v>
      </c>
      <c r="G229" s="913"/>
      <c r="H229" s="913"/>
      <c r="I229" s="914"/>
      <c r="J229" s="103">
        <v>150</v>
      </c>
      <c r="K229" s="88"/>
      <c r="L229" s="403"/>
      <c r="M229" s="605"/>
      <c r="N229" s="291"/>
      <c r="O229" s="291"/>
      <c r="P229" s="291"/>
      <c r="Q229" s="291"/>
      <c r="R229" s="291"/>
      <c r="S229" s="291"/>
      <c r="T229" s="291"/>
      <c r="U229" s="291"/>
      <c r="V229" s="291"/>
      <c r="W229" s="291"/>
      <c r="X229" s="290"/>
      <c r="Y229" s="290"/>
      <c r="Z229" s="290"/>
      <c r="AA229" s="290"/>
      <c r="AB229" s="290"/>
      <c r="AC229" s="290"/>
      <c r="AD229" s="290"/>
      <c r="AE229" s="290"/>
      <c r="AF229" s="290"/>
      <c r="AG229" s="290"/>
      <c r="AH229" s="290"/>
      <c r="AI229" s="290"/>
      <c r="AJ229" s="290"/>
      <c r="AK229" s="290"/>
    </row>
    <row r="230" spans="1:37" s="333" customFormat="1" ht="13.5" customHeight="1">
      <c r="A230" s="336"/>
      <c r="B230" s="335"/>
      <c r="C230" s="335"/>
      <c r="D230" s="335"/>
      <c r="E230" s="335"/>
      <c r="F230" s="915" t="s">
        <v>465</v>
      </c>
      <c r="G230" s="913"/>
      <c r="H230" s="913"/>
      <c r="I230" s="914"/>
      <c r="J230" s="103">
        <v>15</v>
      </c>
      <c r="K230" s="88"/>
      <c r="L230" s="403"/>
      <c r="M230" s="605"/>
      <c r="N230" s="291"/>
      <c r="O230" s="291"/>
      <c r="P230" s="291"/>
      <c r="Q230" s="291"/>
      <c r="R230" s="291"/>
      <c r="S230" s="291"/>
      <c r="T230" s="291"/>
      <c r="U230" s="291"/>
      <c r="V230" s="291"/>
      <c r="W230" s="291"/>
      <c r="X230" s="290"/>
      <c r="Y230" s="290"/>
      <c r="Z230" s="290"/>
      <c r="AA230" s="290"/>
      <c r="AB230" s="290"/>
      <c r="AC230" s="290"/>
      <c r="AD230" s="290"/>
      <c r="AE230" s="290"/>
      <c r="AF230" s="290"/>
      <c r="AG230" s="290"/>
      <c r="AH230" s="290"/>
      <c r="AI230" s="290"/>
      <c r="AJ230" s="290"/>
      <c r="AK230" s="290"/>
    </row>
    <row r="231" spans="1:37" s="333" customFormat="1" ht="21" customHeight="1">
      <c r="A231" s="336"/>
      <c r="B231" s="335"/>
      <c r="C231" s="335"/>
      <c r="D231" s="335"/>
      <c r="E231" s="335"/>
      <c r="F231" s="915" t="s">
        <v>476</v>
      </c>
      <c r="G231" s="913"/>
      <c r="H231" s="913"/>
      <c r="I231" s="914"/>
      <c r="J231" s="103">
        <v>250</v>
      </c>
      <c r="K231" s="88"/>
      <c r="L231" s="403"/>
      <c r="M231" s="605"/>
      <c r="N231" s="291"/>
      <c r="O231" s="291"/>
      <c r="P231" s="291"/>
      <c r="Q231" s="291"/>
      <c r="R231" s="291"/>
      <c r="S231" s="291"/>
      <c r="T231" s="291"/>
      <c r="U231" s="291"/>
      <c r="V231" s="291"/>
      <c r="W231" s="291"/>
      <c r="X231" s="290"/>
      <c r="Y231" s="290"/>
      <c r="Z231" s="290"/>
      <c r="AA231" s="290"/>
      <c r="AB231" s="290"/>
      <c r="AC231" s="290"/>
      <c r="AD231" s="290"/>
      <c r="AE231" s="290"/>
      <c r="AF231" s="290"/>
      <c r="AG231" s="290"/>
      <c r="AH231" s="290"/>
      <c r="AI231" s="290"/>
      <c r="AJ231" s="290"/>
      <c r="AK231" s="290"/>
    </row>
    <row r="232" spans="1:37" s="333" customFormat="1" ht="15" customHeight="1">
      <c r="A232" s="336"/>
      <c r="B232" s="335"/>
      <c r="C232" s="335"/>
      <c r="D232" s="335"/>
      <c r="E232" s="335"/>
      <c r="F232" s="915" t="s">
        <v>465</v>
      </c>
      <c r="G232" s="913"/>
      <c r="H232" s="913"/>
      <c r="I232" s="914"/>
      <c r="J232" s="103">
        <v>25</v>
      </c>
      <c r="K232" s="88"/>
      <c r="L232" s="403"/>
      <c r="M232" s="605"/>
      <c r="N232" s="291"/>
      <c r="O232" s="291"/>
      <c r="P232" s="291"/>
      <c r="Q232" s="291"/>
      <c r="R232" s="291"/>
      <c r="S232" s="291"/>
      <c r="T232" s="291"/>
      <c r="U232" s="291"/>
      <c r="V232" s="291"/>
      <c r="W232" s="291"/>
      <c r="X232" s="290"/>
      <c r="Y232" s="290"/>
      <c r="Z232" s="290"/>
      <c r="AA232" s="290"/>
      <c r="AB232" s="290"/>
      <c r="AC232" s="290"/>
      <c r="AD232" s="290"/>
      <c r="AE232" s="290"/>
      <c r="AF232" s="290"/>
      <c r="AG232" s="290"/>
      <c r="AH232" s="290"/>
      <c r="AI232" s="290"/>
      <c r="AJ232" s="290"/>
      <c r="AK232" s="290"/>
    </row>
    <row r="233" spans="1:37" s="333" customFormat="1" ht="21" customHeight="1">
      <c r="A233" s="336"/>
      <c r="B233" s="335"/>
      <c r="C233" s="335"/>
      <c r="D233" s="335"/>
      <c r="E233" s="335"/>
      <c r="F233" s="915" t="s">
        <v>477</v>
      </c>
      <c r="G233" s="913"/>
      <c r="H233" s="913"/>
      <c r="I233" s="914"/>
      <c r="J233" s="103">
        <v>250</v>
      </c>
      <c r="K233" s="88"/>
      <c r="L233" s="403"/>
      <c r="M233" s="605"/>
      <c r="N233" s="291"/>
      <c r="O233" s="291"/>
      <c r="P233" s="291"/>
      <c r="Q233" s="291"/>
      <c r="R233" s="291"/>
      <c r="S233" s="291"/>
      <c r="T233" s="291"/>
      <c r="U233" s="291"/>
      <c r="V233" s="291"/>
      <c r="W233" s="291"/>
      <c r="X233" s="290"/>
      <c r="Y233" s="290"/>
      <c r="Z233" s="290"/>
      <c r="AA233" s="290"/>
      <c r="AB233" s="290"/>
      <c r="AC233" s="290"/>
      <c r="AD233" s="290"/>
      <c r="AE233" s="290"/>
      <c r="AF233" s="290"/>
      <c r="AG233" s="290"/>
      <c r="AH233" s="290"/>
      <c r="AI233" s="290"/>
      <c r="AJ233" s="290"/>
      <c r="AK233" s="290"/>
    </row>
    <row r="234" spans="1:37" s="333" customFormat="1" ht="12" customHeight="1">
      <c r="A234" s="336"/>
      <c r="B234" s="335"/>
      <c r="C234" s="335"/>
      <c r="D234" s="335"/>
      <c r="E234" s="335"/>
      <c r="F234" s="915" t="s">
        <v>465</v>
      </c>
      <c r="G234" s="913"/>
      <c r="H234" s="913"/>
      <c r="I234" s="914"/>
      <c r="J234" s="103">
        <v>25</v>
      </c>
      <c r="K234" s="88"/>
      <c r="L234" s="403"/>
      <c r="M234" s="605"/>
      <c r="N234" s="291"/>
      <c r="O234" s="291"/>
      <c r="P234" s="291"/>
      <c r="Q234" s="291"/>
      <c r="R234" s="291"/>
      <c r="S234" s="291"/>
      <c r="T234" s="291"/>
      <c r="U234" s="291"/>
      <c r="V234" s="291"/>
      <c r="W234" s="291"/>
      <c r="X234" s="290"/>
      <c r="Y234" s="290"/>
      <c r="Z234" s="290"/>
      <c r="AA234" s="290"/>
      <c r="AB234" s="290"/>
      <c r="AC234" s="290"/>
      <c r="AD234" s="290"/>
      <c r="AE234" s="290"/>
      <c r="AF234" s="290"/>
      <c r="AG234" s="290"/>
      <c r="AH234" s="290"/>
      <c r="AI234" s="290"/>
      <c r="AJ234" s="290"/>
      <c r="AK234" s="290"/>
    </row>
    <row r="235" spans="1:37" s="333" customFormat="1" ht="33.75" customHeight="1">
      <c r="A235" s="335"/>
      <c r="B235" s="335"/>
      <c r="C235" s="335"/>
      <c r="D235" s="335"/>
      <c r="E235" s="335"/>
      <c r="F235" s="774" t="s">
        <v>568</v>
      </c>
      <c r="G235" s="775"/>
      <c r="H235" s="775"/>
      <c r="I235" s="776"/>
      <c r="J235" s="103">
        <v>47000</v>
      </c>
      <c r="K235" s="88"/>
      <c r="L235" s="403"/>
      <c r="M235" s="605"/>
      <c r="N235" s="291"/>
      <c r="O235" s="291"/>
      <c r="P235" s="291"/>
      <c r="Q235" s="291"/>
      <c r="R235" s="291"/>
      <c r="S235" s="291"/>
      <c r="T235" s="291"/>
      <c r="U235" s="291"/>
      <c r="V235" s="291"/>
      <c r="W235" s="291"/>
      <c r="X235" s="290"/>
      <c r="Y235" s="290"/>
      <c r="Z235" s="290"/>
      <c r="AA235" s="290"/>
      <c r="AB235" s="290"/>
      <c r="AC235" s="290"/>
      <c r="AD235" s="290"/>
      <c r="AE235" s="290"/>
      <c r="AF235" s="290"/>
      <c r="AG235" s="290"/>
      <c r="AH235" s="290"/>
      <c r="AI235" s="290"/>
      <c r="AJ235" s="290"/>
      <c r="AK235" s="290"/>
    </row>
    <row r="236" spans="1:37" s="333" customFormat="1" ht="16.5" customHeight="1">
      <c r="A236" s="335"/>
      <c r="B236" s="335"/>
      <c r="C236" s="335"/>
      <c r="D236" s="335"/>
      <c r="E236" s="335"/>
      <c r="F236" s="915" t="s">
        <v>465</v>
      </c>
      <c r="G236" s="913"/>
      <c r="H236" s="913"/>
      <c r="I236" s="914"/>
      <c r="J236" s="103">
        <v>4700</v>
      </c>
      <c r="K236" s="88"/>
      <c r="L236" s="403"/>
      <c r="M236" s="605"/>
      <c r="N236" s="291"/>
      <c r="O236" s="291"/>
      <c r="P236" s="291"/>
      <c r="Q236" s="291"/>
      <c r="R236" s="291"/>
      <c r="S236" s="291"/>
      <c r="T236" s="291"/>
      <c r="U236" s="291"/>
      <c r="V236" s="291"/>
      <c r="W236" s="291"/>
      <c r="X236" s="290"/>
      <c r="Y236" s="290"/>
      <c r="Z236" s="290"/>
      <c r="AA236" s="290"/>
      <c r="AB236" s="290"/>
      <c r="AC236" s="290"/>
      <c r="AD236" s="290"/>
      <c r="AE236" s="290"/>
      <c r="AF236" s="290"/>
      <c r="AG236" s="290"/>
      <c r="AH236" s="290"/>
      <c r="AI236" s="290"/>
      <c r="AJ236" s="290"/>
      <c r="AK236" s="290"/>
    </row>
    <row r="237" spans="1:37" s="333" customFormat="1" ht="20.25" customHeight="1">
      <c r="A237" s="335"/>
      <c r="B237" s="335"/>
      <c r="C237" s="335"/>
      <c r="D237" s="335"/>
      <c r="E237" s="335"/>
      <c r="F237" s="915" t="s">
        <v>569</v>
      </c>
      <c r="G237" s="913"/>
      <c r="H237" s="913"/>
      <c r="I237" s="914"/>
      <c r="J237" s="103">
        <v>600</v>
      </c>
      <c r="K237" s="88"/>
      <c r="L237" s="403"/>
      <c r="M237" s="605"/>
      <c r="N237" s="291"/>
      <c r="O237" s="291"/>
      <c r="P237" s="291"/>
      <c r="Q237" s="291"/>
      <c r="R237" s="291"/>
      <c r="S237" s="291"/>
      <c r="T237" s="291"/>
      <c r="U237" s="291"/>
      <c r="V237" s="291"/>
      <c r="W237" s="291"/>
      <c r="X237" s="290"/>
      <c r="Y237" s="290"/>
      <c r="Z237" s="290"/>
      <c r="AA237" s="290"/>
      <c r="AB237" s="290"/>
      <c r="AC237" s="290"/>
      <c r="AD237" s="290"/>
      <c r="AE237" s="290"/>
      <c r="AF237" s="290"/>
      <c r="AG237" s="290"/>
      <c r="AH237" s="290"/>
      <c r="AI237" s="290"/>
      <c r="AJ237" s="290"/>
      <c r="AK237" s="290"/>
    </row>
    <row r="238" spans="1:37" s="333" customFormat="1" ht="17.25" customHeight="1">
      <c r="A238" s="335"/>
      <c r="B238" s="335"/>
      <c r="C238" s="335"/>
      <c r="D238" s="335"/>
      <c r="E238" s="335"/>
      <c r="F238" s="915" t="s">
        <v>465</v>
      </c>
      <c r="G238" s="913"/>
      <c r="H238" s="913"/>
      <c r="I238" s="914"/>
      <c r="J238" s="103">
        <v>60</v>
      </c>
      <c r="K238" s="88"/>
      <c r="L238" s="403"/>
      <c r="M238" s="605"/>
      <c r="N238" s="291"/>
      <c r="O238" s="291"/>
      <c r="P238" s="291"/>
      <c r="Q238" s="291"/>
      <c r="R238" s="291"/>
      <c r="S238" s="291"/>
      <c r="T238" s="291"/>
      <c r="U238" s="291"/>
      <c r="V238" s="291"/>
      <c r="W238" s="291"/>
      <c r="X238" s="290"/>
      <c r="Y238" s="290"/>
      <c r="Z238" s="290"/>
      <c r="AA238" s="290"/>
      <c r="AB238" s="290"/>
      <c r="AC238" s="290"/>
      <c r="AD238" s="290"/>
      <c r="AE238" s="290"/>
      <c r="AF238" s="290"/>
      <c r="AG238" s="290"/>
      <c r="AH238" s="290"/>
      <c r="AI238" s="290"/>
      <c r="AJ238" s="290"/>
      <c r="AK238" s="290"/>
    </row>
    <row r="239" spans="1:37" s="333" customFormat="1" ht="33" customHeight="1">
      <c r="A239" s="335"/>
      <c r="B239" s="335"/>
      <c r="C239" s="335"/>
      <c r="D239" s="335"/>
      <c r="E239" s="335"/>
      <c r="F239" s="915" t="s">
        <v>570</v>
      </c>
      <c r="G239" s="913"/>
      <c r="H239" s="913"/>
      <c r="I239" s="914"/>
      <c r="J239" s="103">
        <v>800</v>
      </c>
      <c r="K239" s="88"/>
      <c r="L239" s="403"/>
      <c r="M239" s="605"/>
      <c r="N239" s="291"/>
      <c r="O239" s="291"/>
      <c r="P239" s="291"/>
      <c r="Q239" s="291"/>
      <c r="R239" s="291"/>
      <c r="S239" s="291"/>
      <c r="T239" s="291"/>
      <c r="U239" s="291"/>
      <c r="V239" s="291"/>
      <c r="W239" s="291"/>
      <c r="X239" s="290"/>
      <c r="Y239" s="290"/>
      <c r="Z239" s="290"/>
      <c r="AA239" s="290"/>
      <c r="AB239" s="290"/>
      <c r="AC239" s="290"/>
      <c r="AD239" s="290"/>
      <c r="AE239" s="290"/>
      <c r="AF239" s="290"/>
      <c r="AG239" s="290"/>
      <c r="AH239" s="290"/>
      <c r="AI239" s="290"/>
      <c r="AJ239" s="290"/>
      <c r="AK239" s="290"/>
    </row>
    <row r="240" spans="1:37" s="333" customFormat="1" ht="15" customHeight="1">
      <c r="A240" s="335"/>
      <c r="B240" s="335"/>
      <c r="C240" s="335"/>
      <c r="D240" s="335"/>
      <c r="E240" s="335"/>
      <c r="F240" s="915" t="s">
        <v>465</v>
      </c>
      <c r="G240" s="913"/>
      <c r="H240" s="913"/>
      <c r="I240" s="914"/>
      <c r="J240" s="103">
        <v>80</v>
      </c>
      <c r="K240" s="88"/>
      <c r="L240" s="403"/>
      <c r="M240" s="605"/>
      <c r="N240" s="291"/>
      <c r="O240" s="291"/>
      <c r="P240" s="291"/>
      <c r="Q240" s="291"/>
      <c r="R240" s="291"/>
      <c r="S240" s="291"/>
      <c r="T240" s="291"/>
      <c r="U240" s="291"/>
      <c r="V240" s="291"/>
      <c r="W240" s="291"/>
      <c r="X240" s="290"/>
      <c r="Y240" s="290"/>
      <c r="Z240" s="290"/>
      <c r="AA240" s="290"/>
      <c r="AB240" s="290"/>
      <c r="AC240" s="290"/>
      <c r="AD240" s="290"/>
      <c r="AE240" s="290"/>
      <c r="AF240" s="290"/>
      <c r="AG240" s="290"/>
      <c r="AH240" s="290"/>
      <c r="AI240" s="290"/>
      <c r="AJ240" s="290"/>
      <c r="AK240" s="290"/>
    </row>
    <row r="241" spans="1:37" ht="15" customHeight="1" thickBot="1">
      <c r="A241" s="292"/>
      <c r="B241" s="260"/>
      <c r="C241" s="260"/>
      <c r="D241" s="547"/>
      <c r="E241" s="547"/>
      <c r="F241" s="467"/>
      <c r="G241" s="468"/>
      <c r="H241" s="221" t="s">
        <v>86</v>
      </c>
      <c r="I241" s="466"/>
      <c r="J241" s="438">
        <f>SUM(J214:J240)</f>
        <v>142210.23000000001</v>
      </c>
      <c r="K241" s="263">
        <f>SUM(K214:K224)</f>
        <v>1300</v>
      </c>
      <c r="L241" s="565">
        <f>SUM(L214:L224)</f>
        <v>142210.23000000001</v>
      </c>
      <c r="M241" s="604"/>
    </row>
    <row r="242" spans="1:37" ht="15" customHeight="1" thickBot="1">
      <c r="A242" s="172"/>
      <c r="B242" s="172"/>
      <c r="C242" s="501" t="s">
        <v>125</v>
      </c>
      <c r="D242" s="501"/>
      <c r="E242" s="501"/>
      <c r="F242" s="824" t="s">
        <v>342</v>
      </c>
      <c r="G242" s="824"/>
      <c r="H242" s="824"/>
      <c r="I242" s="501"/>
      <c r="J242" s="501"/>
      <c r="K242" s="773"/>
      <c r="L242" s="773"/>
      <c r="M242" s="604"/>
    </row>
    <row r="243" spans="1:37" ht="15" customHeight="1" thickBot="1">
      <c r="A243" s="139" t="s">
        <v>1</v>
      </c>
      <c r="B243" s="140" t="s">
        <v>2</v>
      </c>
      <c r="C243" s="140" t="s">
        <v>3</v>
      </c>
      <c r="D243" s="140"/>
      <c r="E243" s="140" t="s">
        <v>4</v>
      </c>
      <c r="F243" s="141" t="s">
        <v>5</v>
      </c>
      <c r="G243" s="142"/>
      <c r="H243" s="142"/>
      <c r="I243" s="143"/>
      <c r="J243" s="144"/>
      <c r="K243" s="451" t="s">
        <v>7</v>
      </c>
      <c r="L243" s="372" t="s">
        <v>8</v>
      </c>
      <c r="M243" s="604"/>
    </row>
    <row r="244" spans="1:37" ht="15" customHeight="1">
      <c r="A244" s="538" t="s">
        <v>123</v>
      </c>
      <c r="B244" s="538" t="s">
        <v>124</v>
      </c>
      <c r="C244" s="538" t="s">
        <v>126</v>
      </c>
      <c r="D244" s="538"/>
      <c r="E244" s="538" t="s">
        <v>128</v>
      </c>
      <c r="F244" s="918" t="s">
        <v>137</v>
      </c>
      <c r="G244" s="918"/>
      <c r="H244" s="918"/>
      <c r="I244" s="918"/>
      <c r="J244" s="199"/>
      <c r="K244" s="105"/>
      <c r="L244" s="374">
        <v>11300</v>
      </c>
      <c r="M244" s="606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</row>
    <row r="245" spans="1:37" ht="15" customHeight="1">
      <c r="A245" s="102"/>
      <c r="B245" s="102"/>
      <c r="C245" s="102"/>
      <c r="D245" s="197"/>
      <c r="E245" s="197"/>
      <c r="F245" s="767" t="s">
        <v>460</v>
      </c>
      <c r="G245" s="768"/>
      <c r="H245" s="768"/>
      <c r="I245" s="769"/>
      <c r="J245" s="92">
        <v>4000</v>
      </c>
      <c r="K245" s="81"/>
      <c r="L245" s="381"/>
      <c r="M245" s="606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</row>
    <row r="246" spans="1:37" ht="15" customHeight="1">
      <c r="A246" s="102"/>
      <c r="B246" s="102"/>
      <c r="C246" s="102"/>
      <c r="D246" s="197"/>
      <c r="E246" s="197"/>
      <c r="F246" s="767" t="s">
        <v>394</v>
      </c>
      <c r="G246" s="768"/>
      <c r="H246" s="768"/>
      <c r="I246" s="769"/>
      <c r="J246" s="92">
        <v>7300</v>
      </c>
      <c r="K246" s="81"/>
      <c r="L246" s="381"/>
      <c r="M246" s="606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</row>
    <row r="247" spans="1:37" ht="23.25" customHeight="1">
      <c r="A247" s="102"/>
      <c r="B247" s="102"/>
      <c r="C247" s="102"/>
      <c r="D247" s="197"/>
      <c r="E247" s="197" t="s">
        <v>76</v>
      </c>
      <c r="F247" s="763" t="s">
        <v>390</v>
      </c>
      <c r="G247" s="764"/>
      <c r="H247" s="764"/>
      <c r="I247" s="765"/>
      <c r="J247" s="92"/>
      <c r="K247" s="81"/>
      <c r="L247" s="381"/>
      <c r="M247" s="606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</row>
    <row r="248" spans="1:37" ht="15" customHeight="1">
      <c r="A248" s="102"/>
      <c r="B248" s="102"/>
      <c r="C248" s="102"/>
      <c r="D248" s="197"/>
      <c r="E248" s="197"/>
      <c r="F248" s="767" t="s">
        <v>395</v>
      </c>
      <c r="G248" s="768"/>
      <c r="H248" s="768"/>
      <c r="I248" s="769"/>
      <c r="J248" s="92"/>
      <c r="K248" s="81"/>
      <c r="L248" s="381"/>
      <c r="M248" s="606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</row>
    <row r="249" spans="1:37" ht="15" customHeight="1">
      <c r="A249" s="102"/>
      <c r="B249" s="102"/>
      <c r="C249" s="102"/>
      <c r="D249" s="197"/>
      <c r="E249" s="543" t="s">
        <v>84</v>
      </c>
      <c r="F249" s="506" t="s">
        <v>121</v>
      </c>
      <c r="G249" s="79"/>
      <c r="H249" s="79"/>
      <c r="I249" s="80"/>
      <c r="J249" s="92"/>
      <c r="K249" s="81"/>
      <c r="L249" s="381"/>
      <c r="M249" s="606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</row>
    <row r="250" spans="1:37" ht="21.75" customHeight="1">
      <c r="A250" s="102"/>
      <c r="B250" s="102"/>
      <c r="C250" s="102"/>
      <c r="D250" s="197"/>
      <c r="E250" s="543"/>
      <c r="F250" s="774" t="s">
        <v>396</v>
      </c>
      <c r="G250" s="775"/>
      <c r="H250" s="775"/>
      <c r="I250" s="776"/>
      <c r="J250" s="92"/>
      <c r="K250" s="81"/>
      <c r="L250" s="381"/>
      <c r="M250" s="606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</row>
    <row r="251" spans="1:37" ht="15" customHeight="1" thickBot="1">
      <c r="A251" s="102"/>
      <c r="B251" s="102"/>
      <c r="C251" s="102"/>
      <c r="D251" s="197"/>
      <c r="E251" s="102"/>
      <c r="F251" s="948" t="s">
        <v>397</v>
      </c>
      <c r="G251" s="908"/>
      <c r="H251" s="908"/>
      <c r="I251" s="909"/>
      <c r="J251" s="92"/>
      <c r="K251" s="81"/>
      <c r="L251" s="381"/>
      <c r="M251" s="606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</row>
    <row r="252" spans="1:37" ht="15" customHeight="1" thickBot="1">
      <c r="A252" s="258"/>
      <c r="B252" s="259"/>
      <c r="C252" s="259"/>
      <c r="D252" s="512"/>
      <c r="E252" s="512"/>
      <c r="F252" s="310"/>
      <c r="G252" s="311"/>
      <c r="H252" s="262" t="s">
        <v>86</v>
      </c>
      <c r="I252" s="293"/>
      <c r="J252" s="270">
        <f>SUM(J243:J251)</f>
        <v>11300</v>
      </c>
      <c r="K252" s="270">
        <f>SUM(K243:K249)</f>
        <v>0</v>
      </c>
      <c r="L252" s="395">
        <f>SUM(L243:L249)</f>
        <v>11300</v>
      </c>
      <c r="M252" s="606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</row>
    <row r="253" spans="1:37" ht="15" thickBot="1">
      <c r="A253" s="172"/>
      <c r="B253" s="172"/>
      <c r="C253" s="544" t="s">
        <v>129</v>
      </c>
      <c r="D253" s="544"/>
      <c r="E253" s="501"/>
      <c r="F253" s="501"/>
      <c r="G253" s="501"/>
      <c r="H253" s="501"/>
      <c r="I253" s="501"/>
      <c r="J253" s="501"/>
      <c r="K253" s="766">
        <v>900432300045</v>
      </c>
      <c r="L253" s="766"/>
      <c r="M253" s="606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</row>
    <row r="254" spans="1:37" ht="15" thickBot="1">
      <c r="A254" s="139" t="s">
        <v>1</v>
      </c>
      <c r="B254" s="140" t="s">
        <v>2</v>
      </c>
      <c r="C254" s="140" t="s">
        <v>3</v>
      </c>
      <c r="D254" s="140"/>
      <c r="E254" s="140" t="s">
        <v>4</v>
      </c>
      <c r="F254" s="141" t="s">
        <v>5</v>
      </c>
      <c r="G254" s="142"/>
      <c r="H254" s="142"/>
      <c r="I254" s="143"/>
      <c r="J254" s="144"/>
      <c r="K254" s="145" t="s">
        <v>7</v>
      </c>
      <c r="L254" s="372" t="s">
        <v>8</v>
      </c>
      <c r="M254" s="606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</row>
    <row r="255" spans="1:37">
      <c r="A255" s="151" t="s">
        <v>123</v>
      </c>
      <c r="B255" s="538" t="s">
        <v>87</v>
      </c>
      <c r="C255" s="538" t="s">
        <v>124</v>
      </c>
      <c r="D255" s="538" t="s">
        <v>249</v>
      </c>
      <c r="E255" s="538" t="s">
        <v>128</v>
      </c>
      <c r="F255" s="516" t="s">
        <v>131</v>
      </c>
      <c r="G255" s="517"/>
      <c r="H255" s="517"/>
      <c r="I255" s="518"/>
      <c r="J255" s="95"/>
      <c r="K255" s="105"/>
      <c r="L255" s="399">
        <v>12102.057000000001</v>
      </c>
      <c r="M255" s="606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</row>
    <row r="256" spans="1:37" ht="15" customHeight="1">
      <c r="A256" s="151"/>
      <c r="B256" s="538"/>
      <c r="C256" s="538"/>
      <c r="D256" s="543"/>
      <c r="E256" s="543"/>
      <c r="F256" s="767" t="s">
        <v>410</v>
      </c>
      <c r="G256" s="768"/>
      <c r="H256" s="768"/>
      <c r="I256" s="769"/>
      <c r="J256" s="212">
        <v>540</v>
      </c>
      <c r="K256" s="167"/>
      <c r="L256" s="382"/>
      <c r="M256" s="606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</row>
    <row r="257" spans="1:37" ht="14.25" customHeight="1">
      <c r="A257" s="151"/>
      <c r="B257" s="538"/>
      <c r="C257" s="538"/>
      <c r="D257" s="543"/>
      <c r="E257" s="543"/>
      <c r="F257" s="767" t="s">
        <v>398</v>
      </c>
      <c r="G257" s="768"/>
      <c r="H257" s="768"/>
      <c r="I257" s="769"/>
      <c r="J257" s="125">
        <v>45.06</v>
      </c>
      <c r="K257" s="25"/>
      <c r="L257" s="375"/>
      <c r="M257" s="606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</row>
    <row r="258" spans="1:37" ht="14.25" customHeight="1">
      <c r="A258" s="151"/>
      <c r="B258" s="538"/>
      <c r="C258" s="538"/>
      <c r="D258" s="543"/>
      <c r="E258" s="543"/>
      <c r="F258" s="767" t="s">
        <v>399</v>
      </c>
      <c r="G258" s="768"/>
      <c r="H258" s="768"/>
      <c r="I258" s="769"/>
      <c r="J258" s="24">
        <v>371</v>
      </c>
      <c r="K258" s="25"/>
      <c r="L258" s="374"/>
      <c r="M258" s="606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</row>
    <row r="259" spans="1:37" ht="14.25" customHeight="1">
      <c r="A259" s="151"/>
      <c r="B259" s="538"/>
      <c r="C259" s="538"/>
      <c r="D259" s="543"/>
      <c r="E259" s="543"/>
      <c r="F259" s="767" t="s">
        <v>450</v>
      </c>
      <c r="G259" s="768"/>
      <c r="H259" s="768"/>
      <c r="I259" s="769"/>
      <c r="J259" s="24">
        <v>650</v>
      </c>
      <c r="K259" s="25"/>
      <c r="L259" s="374"/>
      <c r="M259" s="606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</row>
    <row r="260" spans="1:37" ht="14.25" customHeight="1">
      <c r="A260" s="151"/>
      <c r="B260" s="538"/>
      <c r="C260" s="538"/>
      <c r="D260" s="543"/>
      <c r="E260" s="543"/>
      <c r="F260" s="767" t="s">
        <v>400</v>
      </c>
      <c r="G260" s="768"/>
      <c r="H260" s="768"/>
      <c r="I260" s="769"/>
      <c r="J260" s="24"/>
      <c r="K260" s="25"/>
      <c r="L260" s="374"/>
      <c r="M260" s="604"/>
    </row>
    <row r="261" spans="1:37" ht="14.25" customHeight="1">
      <c r="A261" s="151"/>
      <c r="B261" s="538"/>
      <c r="C261" s="538"/>
      <c r="D261" s="543"/>
      <c r="E261" s="543"/>
      <c r="F261" s="767" t="s">
        <v>401</v>
      </c>
      <c r="G261" s="768"/>
      <c r="H261" s="768"/>
      <c r="I261" s="769"/>
      <c r="J261" s="24"/>
      <c r="K261" s="25"/>
      <c r="L261" s="374"/>
      <c r="M261" s="604"/>
    </row>
    <row r="262" spans="1:37" s="333" customFormat="1" ht="14.25" customHeight="1">
      <c r="A262" s="334"/>
      <c r="B262" s="236"/>
      <c r="C262" s="236"/>
      <c r="D262" s="335"/>
      <c r="E262" s="335"/>
      <c r="F262" s="767" t="s">
        <v>402</v>
      </c>
      <c r="G262" s="768"/>
      <c r="H262" s="768"/>
      <c r="I262" s="769"/>
      <c r="J262" s="342">
        <v>7874.9</v>
      </c>
      <c r="K262" s="88"/>
      <c r="L262" s="402"/>
      <c r="M262" s="605"/>
      <c r="N262" s="291"/>
      <c r="O262" s="291"/>
      <c r="P262" s="291"/>
      <c r="Q262" s="291"/>
      <c r="R262" s="291"/>
      <c r="S262" s="291"/>
      <c r="T262" s="291"/>
      <c r="U262" s="291"/>
      <c r="V262" s="291"/>
      <c r="W262" s="291"/>
      <c r="X262" s="290"/>
      <c r="Y262" s="290"/>
      <c r="Z262" s="290"/>
      <c r="AA262" s="290"/>
      <c r="AB262" s="290"/>
      <c r="AC262" s="290"/>
      <c r="AD262" s="290"/>
      <c r="AE262" s="290"/>
      <c r="AF262" s="290"/>
      <c r="AG262" s="290"/>
      <c r="AH262" s="290"/>
      <c r="AI262" s="290"/>
      <c r="AJ262" s="290"/>
      <c r="AK262" s="290"/>
    </row>
    <row r="263" spans="1:37" s="333" customFormat="1" ht="30.75" customHeight="1">
      <c r="A263" s="334"/>
      <c r="B263" s="236"/>
      <c r="C263" s="236"/>
      <c r="D263" s="236"/>
      <c r="E263" s="236"/>
      <c r="F263" s="915" t="s">
        <v>518</v>
      </c>
      <c r="G263" s="913"/>
      <c r="H263" s="913"/>
      <c r="I263" s="914"/>
      <c r="J263" s="95">
        <v>1222.0999999999999</v>
      </c>
      <c r="K263" s="116"/>
      <c r="L263" s="402"/>
      <c r="M263" s="605"/>
      <c r="N263" s="291"/>
      <c r="O263" s="291"/>
      <c r="P263" s="291"/>
      <c r="Q263" s="291"/>
      <c r="R263" s="291"/>
      <c r="S263" s="291"/>
      <c r="T263" s="291"/>
      <c r="U263" s="291"/>
      <c r="V263" s="291"/>
      <c r="W263" s="291"/>
      <c r="X263" s="290"/>
      <c r="Y263" s="290"/>
      <c r="Z263" s="290"/>
      <c r="AA263" s="290"/>
      <c r="AB263" s="290"/>
      <c r="AC263" s="290"/>
      <c r="AD263" s="290"/>
      <c r="AE263" s="290"/>
      <c r="AF263" s="290"/>
      <c r="AG263" s="290"/>
      <c r="AH263" s="290"/>
      <c r="AI263" s="290"/>
      <c r="AJ263" s="290"/>
      <c r="AK263" s="290"/>
    </row>
    <row r="264" spans="1:37" s="333" customFormat="1" ht="14.25" customHeight="1">
      <c r="A264" s="334"/>
      <c r="B264" s="236"/>
      <c r="C264" s="236"/>
      <c r="D264" s="236"/>
      <c r="E264" s="236"/>
      <c r="F264" s="915" t="s">
        <v>517</v>
      </c>
      <c r="G264" s="913"/>
      <c r="H264" s="913"/>
      <c r="I264" s="914"/>
      <c r="J264" s="348">
        <v>1398.9970000000001</v>
      </c>
      <c r="K264" s="116"/>
      <c r="L264" s="402"/>
      <c r="M264" s="605"/>
      <c r="N264" s="291"/>
      <c r="O264" s="291"/>
      <c r="P264" s="291"/>
      <c r="Q264" s="291"/>
      <c r="R264" s="291"/>
      <c r="S264" s="291"/>
      <c r="T264" s="291"/>
      <c r="U264" s="291"/>
      <c r="V264" s="291"/>
      <c r="W264" s="291"/>
      <c r="X264" s="290"/>
      <c r="Y264" s="290"/>
      <c r="Z264" s="290"/>
      <c r="AA264" s="290"/>
      <c r="AB264" s="290"/>
      <c r="AC264" s="290"/>
      <c r="AD264" s="290"/>
      <c r="AE264" s="290"/>
      <c r="AF264" s="290"/>
      <c r="AG264" s="290"/>
      <c r="AH264" s="290"/>
      <c r="AI264" s="290"/>
      <c r="AJ264" s="290"/>
      <c r="AK264" s="290"/>
    </row>
    <row r="265" spans="1:37" ht="14.25" customHeight="1">
      <c r="A265" s="151"/>
      <c r="B265" s="538"/>
      <c r="C265" s="538"/>
      <c r="D265" s="538"/>
      <c r="E265" s="538" t="s">
        <v>84</v>
      </c>
      <c r="F265" s="506" t="s">
        <v>132</v>
      </c>
      <c r="G265" s="508"/>
      <c r="H265" s="508"/>
      <c r="I265" s="509"/>
      <c r="J265" s="199"/>
      <c r="K265" s="105"/>
      <c r="L265" s="374">
        <v>41850</v>
      </c>
      <c r="M265" s="604"/>
    </row>
    <row r="266" spans="1:37" ht="21.75" customHeight="1">
      <c r="A266" s="22"/>
      <c r="B266" s="543"/>
      <c r="C266" s="543"/>
      <c r="D266" s="543"/>
      <c r="E266" s="543"/>
      <c r="F266" s="774" t="s">
        <v>403</v>
      </c>
      <c r="G266" s="775"/>
      <c r="H266" s="775"/>
      <c r="I266" s="776"/>
      <c r="J266" s="215">
        <v>28500</v>
      </c>
      <c r="K266" s="167"/>
      <c r="L266" s="375"/>
      <c r="M266" s="604"/>
    </row>
    <row r="267" spans="1:37" ht="31.5" customHeight="1">
      <c r="A267" s="543"/>
      <c r="B267" s="543"/>
      <c r="C267" s="543"/>
      <c r="D267" s="543"/>
      <c r="E267" s="543"/>
      <c r="F267" s="864" t="s">
        <v>404</v>
      </c>
      <c r="G267" s="864"/>
      <c r="H267" s="864"/>
      <c r="I267" s="864"/>
      <c r="J267" s="103">
        <v>2850</v>
      </c>
      <c r="K267" s="25"/>
      <c r="L267" s="375"/>
      <c r="M267" s="604"/>
    </row>
    <row r="268" spans="1:37" s="333" customFormat="1" ht="24" customHeight="1">
      <c r="A268" s="335"/>
      <c r="B268" s="335"/>
      <c r="C268" s="335"/>
      <c r="D268" s="335"/>
      <c r="E268" s="335"/>
      <c r="F268" s="915" t="s">
        <v>519</v>
      </c>
      <c r="G268" s="913"/>
      <c r="H268" s="913"/>
      <c r="I268" s="914"/>
      <c r="J268" s="103">
        <v>50</v>
      </c>
      <c r="K268" s="88"/>
      <c r="L268" s="403"/>
      <c r="M268" s="605"/>
      <c r="N268" s="291"/>
      <c r="O268" s="291"/>
      <c r="P268" s="291"/>
      <c r="Q268" s="291"/>
      <c r="R268" s="291"/>
      <c r="S268" s="291"/>
      <c r="T268" s="291"/>
      <c r="U268" s="291"/>
      <c r="V268" s="291"/>
      <c r="W268" s="291"/>
      <c r="X268" s="290"/>
      <c r="Y268" s="290"/>
      <c r="Z268" s="290"/>
      <c r="AA268" s="290"/>
      <c r="AB268" s="290"/>
      <c r="AC268" s="290"/>
      <c r="AD268" s="290"/>
      <c r="AE268" s="290"/>
      <c r="AF268" s="290"/>
      <c r="AG268" s="290"/>
      <c r="AH268" s="290"/>
      <c r="AI268" s="290"/>
      <c r="AJ268" s="290"/>
      <c r="AK268" s="290"/>
    </row>
    <row r="269" spans="1:37" s="333" customFormat="1" ht="31.5" customHeight="1">
      <c r="A269" s="490"/>
      <c r="B269" s="335"/>
      <c r="C269" s="335"/>
      <c r="D269" s="335"/>
      <c r="E269" s="335"/>
      <c r="F269" s="774" t="s">
        <v>571</v>
      </c>
      <c r="G269" s="775"/>
      <c r="H269" s="775"/>
      <c r="I269" s="776"/>
      <c r="J269" s="103">
        <v>9500</v>
      </c>
      <c r="K269" s="88"/>
      <c r="L269" s="403"/>
      <c r="M269" s="605"/>
      <c r="N269" s="291"/>
      <c r="O269" s="291"/>
      <c r="P269" s="291"/>
      <c r="Q269" s="291"/>
      <c r="R269" s="291"/>
      <c r="S269" s="291"/>
      <c r="T269" s="291"/>
      <c r="U269" s="291"/>
      <c r="V269" s="291"/>
      <c r="W269" s="291"/>
      <c r="X269" s="290"/>
      <c r="Y269" s="290"/>
      <c r="Z269" s="290"/>
      <c r="AA269" s="290"/>
      <c r="AB269" s="290"/>
      <c r="AC269" s="290"/>
      <c r="AD269" s="290"/>
      <c r="AE269" s="290"/>
      <c r="AF269" s="290"/>
      <c r="AG269" s="290"/>
      <c r="AH269" s="290"/>
      <c r="AI269" s="290"/>
      <c r="AJ269" s="290"/>
      <c r="AK269" s="290"/>
    </row>
    <row r="270" spans="1:37" s="333" customFormat="1" ht="15" customHeight="1">
      <c r="A270" s="490"/>
      <c r="B270" s="335"/>
      <c r="C270" s="335"/>
      <c r="D270" s="335"/>
      <c r="E270" s="335"/>
      <c r="F270" s="915" t="s">
        <v>465</v>
      </c>
      <c r="G270" s="913"/>
      <c r="H270" s="913"/>
      <c r="I270" s="914"/>
      <c r="J270" s="103">
        <v>950</v>
      </c>
      <c r="K270" s="88"/>
      <c r="L270" s="403"/>
      <c r="M270" s="605"/>
      <c r="N270" s="291"/>
      <c r="O270" s="291"/>
      <c r="P270" s="291"/>
      <c r="Q270" s="291"/>
      <c r="R270" s="291"/>
      <c r="S270" s="291"/>
      <c r="T270" s="291"/>
      <c r="U270" s="291"/>
      <c r="V270" s="291"/>
      <c r="W270" s="291"/>
      <c r="X270" s="290"/>
      <c r="Y270" s="290"/>
      <c r="Z270" s="290"/>
      <c r="AA270" s="290"/>
      <c r="AB270" s="290"/>
      <c r="AC270" s="290"/>
      <c r="AD270" s="290"/>
      <c r="AE270" s="290"/>
      <c r="AF270" s="290"/>
      <c r="AG270" s="290"/>
      <c r="AH270" s="290"/>
      <c r="AI270" s="290"/>
      <c r="AJ270" s="290"/>
      <c r="AK270" s="290"/>
    </row>
    <row r="271" spans="1:37" ht="12.75" customHeight="1" thickBot="1">
      <c r="A271" s="292"/>
      <c r="B271" s="260"/>
      <c r="C271" s="260"/>
      <c r="D271" s="260"/>
      <c r="E271" s="260"/>
      <c r="F271" s="301"/>
      <c r="G271" s="301"/>
      <c r="H271" s="221" t="s">
        <v>86</v>
      </c>
      <c r="I271" s="466"/>
      <c r="J271" s="367">
        <f>SUM(J254:J270)</f>
        <v>53952.057000000001</v>
      </c>
      <c r="K271" s="263">
        <f>SUM(K254:K267)</f>
        <v>0</v>
      </c>
      <c r="L271" s="412">
        <f>SUM(L254:L267)</f>
        <v>53952.057000000001</v>
      </c>
      <c r="M271" s="604"/>
    </row>
    <row r="272" spans="1:37" ht="17.25" customHeight="1" thickBot="1">
      <c r="A272" s="39"/>
      <c r="B272" s="39"/>
      <c r="C272" s="484" t="s">
        <v>129</v>
      </c>
      <c r="D272" s="484"/>
      <c r="E272" s="545"/>
      <c r="F272" s="545"/>
      <c r="G272" s="545"/>
      <c r="H272" s="545"/>
      <c r="I272" s="935" t="s">
        <v>342</v>
      </c>
      <c r="J272" s="935"/>
      <c r="K272" s="936">
        <v>900432000629</v>
      </c>
      <c r="L272" s="936"/>
      <c r="M272" s="604"/>
    </row>
    <row r="273" spans="1:37" ht="12.75" customHeight="1" thickBot="1">
      <c r="A273" s="3" t="s">
        <v>1</v>
      </c>
      <c r="B273" s="4" t="s">
        <v>2</v>
      </c>
      <c r="C273" s="4" t="s">
        <v>3</v>
      </c>
      <c r="D273" s="55"/>
      <c r="E273" s="55" t="s">
        <v>4</v>
      </c>
      <c r="F273" s="5" t="s">
        <v>5</v>
      </c>
      <c r="G273" s="56"/>
      <c r="H273" s="56"/>
      <c r="I273" s="57"/>
      <c r="J273" s="58"/>
      <c r="K273" s="59" t="s">
        <v>7</v>
      </c>
      <c r="L273" s="571" t="s">
        <v>8</v>
      </c>
      <c r="M273" s="604"/>
    </row>
    <row r="274" spans="1:37" ht="12.75" customHeight="1">
      <c r="A274" s="10" t="s">
        <v>123</v>
      </c>
      <c r="B274" s="11" t="s">
        <v>87</v>
      </c>
      <c r="C274" s="11" t="s">
        <v>124</v>
      </c>
      <c r="D274" s="19" t="s">
        <v>249</v>
      </c>
      <c r="E274" s="50" t="s">
        <v>128</v>
      </c>
      <c r="F274" s="551" t="s">
        <v>131</v>
      </c>
      <c r="G274" s="552"/>
      <c r="H274" s="552"/>
      <c r="I274" s="553"/>
      <c r="J274" s="17"/>
      <c r="K274" s="28"/>
      <c r="L274" s="572">
        <v>49624.74</v>
      </c>
      <c r="M274" s="604"/>
    </row>
    <row r="275" spans="1:37" ht="12.75" customHeight="1">
      <c r="A275" s="12"/>
      <c r="B275" s="14"/>
      <c r="C275" s="14"/>
      <c r="D275" s="19"/>
      <c r="E275" s="40"/>
      <c r="F275" s="51"/>
      <c r="G275" s="927" t="s">
        <v>452</v>
      </c>
      <c r="H275" s="927"/>
      <c r="I275" s="928"/>
      <c r="J275" s="124">
        <v>15609</v>
      </c>
      <c r="K275" s="53"/>
      <c r="L275" s="573"/>
      <c r="M275" s="604"/>
    </row>
    <row r="276" spans="1:37" ht="12.75" customHeight="1">
      <c r="A276" s="12"/>
      <c r="B276" s="14"/>
      <c r="C276" s="14"/>
      <c r="D276" s="19"/>
      <c r="E276" s="60"/>
      <c r="F276" s="61"/>
      <c r="G276" s="35" t="s">
        <v>130</v>
      </c>
      <c r="H276" s="35"/>
      <c r="I276" s="35"/>
      <c r="J276" s="32"/>
      <c r="K276" s="28"/>
      <c r="L276" s="574"/>
      <c r="M276" s="604"/>
    </row>
    <row r="277" spans="1:37" ht="12.75" customHeight="1">
      <c r="A277" s="12"/>
      <c r="B277" s="14"/>
      <c r="C277" s="14"/>
      <c r="D277" s="14"/>
      <c r="E277" s="40"/>
      <c r="F277" s="51"/>
      <c r="G277" s="930" t="s">
        <v>277</v>
      </c>
      <c r="H277" s="930"/>
      <c r="I277" s="931"/>
      <c r="J277" s="52"/>
      <c r="K277" s="54"/>
      <c r="L277" s="573"/>
      <c r="M277" s="604"/>
    </row>
    <row r="278" spans="1:37" ht="12.75" customHeight="1">
      <c r="A278" s="12"/>
      <c r="B278" s="14"/>
      <c r="C278" s="14"/>
      <c r="D278" s="14"/>
      <c r="E278" s="40"/>
      <c r="F278" s="51"/>
      <c r="G278" s="930" t="s">
        <v>301</v>
      </c>
      <c r="H278" s="930"/>
      <c r="I278" s="931"/>
      <c r="J278" s="52"/>
      <c r="K278" s="54"/>
      <c r="L278" s="573"/>
      <c r="M278" s="604"/>
    </row>
    <row r="279" spans="1:37" s="333" customFormat="1" ht="12.75" customHeight="1">
      <c r="A279" s="428"/>
      <c r="B279" s="82"/>
      <c r="C279" s="82"/>
      <c r="D279" s="82"/>
      <c r="E279" s="429"/>
      <c r="F279" s="51"/>
      <c r="G279" s="930" t="s">
        <v>398</v>
      </c>
      <c r="H279" s="930"/>
      <c r="I279" s="931"/>
      <c r="J279" s="52">
        <v>6902.34</v>
      </c>
      <c r="K279" s="84"/>
      <c r="L279" s="575"/>
      <c r="M279" s="605"/>
      <c r="N279" s="291"/>
      <c r="O279" s="291"/>
      <c r="P279" s="291"/>
      <c r="Q279" s="291"/>
      <c r="R279" s="291"/>
      <c r="S279" s="291"/>
      <c r="T279" s="291"/>
      <c r="U279" s="291"/>
      <c r="V279" s="291"/>
      <c r="W279" s="291"/>
      <c r="X279" s="290"/>
      <c r="Y279" s="290"/>
      <c r="Z279" s="290"/>
      <c r="AA279" s="290"/>
      <c r="AB279" s="290"/>
      <c r="AC279" s="290"/>
      <c r="AD279" s="290"/>
      <c r="AE279" s="290"/>
      <c r="AF279" s="290"/>
      <c r="AG279" s="290"/>
      <c r="AH279" s="290"/>
      <c r="AI279" s="290"/>
      <c r="AJ279" s="290"/>
      <c r="AK279" s="290"/>
    </row>
    <row r="280" spans="1:37" s="333" customFormat="1" ht="12.75" customHeight="1">
      <c r="A280" s="428"/>
      <c r="B280" s="82"/>
      <c r="C280" s="82"/>
      <c r="D280" s="82"/>
      <c r="E280" s="429"/>
      <c r="F280" s="767" t="s">
        <v>402</v>
      </c>
      <c r="G280" s="768"/>
      <c r="H280" s="768"/>
      <c r="I280" s="769"/>
      <c r="J280" s="493">
        <v>20825.3</v>
      </c>
      <c r="K280" s="84"/>
      <c r="L280" s="575"/>
      <c r="M280" s="605"/>
      <c r="N280" s="291"/>
      <c r="O280" s="291"/>
      <c r="P280" s="291"/>
      <c r="Q280" s="291"/>
      <c r="R280" s="291"/>
      <c r="S280" s="291"/>
      <c r="T280" s="291"/>
      <c r="U280" s="291"/>
      <c r="V280" s="291"/>
      <c r="W280" s="291"/>
      <c r="X280" s="290"/>
      <c r="Y280" s="290"/>
      <c r="Z280" s="290"/>
      <c r="AA280" s="290"/>
      <c r="AB280" s="290"/>
      <c r="AC280" s="290"/>
      <c r="AD280" s="290"/>
      <c r="AE280" s="290"/>
      <c r="AF280" s="290"/>
      <c r="AG280" s="290"/>
      <c r="AH280" s="290"/>
      <c r="AI280" s="290"/>
      <c r="AJ280" s="290"/>
      <c r="AK280" s="290"/>
    </row>
    <row r="281" spans="1:37" ht="12.75" customHeight="1">
      <c r="A281" s="12"/>
      <c r="B281" s="14"/>
      <c r="C281" s="14"/>
      <c r="D281" s="14"/>
      <c r="E281" s="40"/>
      <c r="F281" s="51"/>
      <c r="G281" s="767" t="s">
        <v>400</v>
      </c>
      <c r="H281" s="768"/>
      <c r="I281" s="769"/>
      <c r="J281" s="52">
        <v>6288.1</v>
      </c>
      <c r="K281" s="54"/>
      <c r="L281" s="573"/>
      <c r="M281" s="604"/>
    </row>
    <row r="282" spans="1:37" ht="12.75" customHeight="1">
      <c r="A282" s="12"/>
      <c r="B282" s="14"/>
      <c r="C282" s="14"/>
      <c r="D282" s="14"/>
      <c r="E282" s="40" t="s">
        <v>76</v>
      </c>
      <c r="F282" s="552" t="s">
        <v>77</v>
      </c>
      <c r="G282" s="554"/>
      <c r="H282" s="554"/>
      <c r="I282" s="555"/>
      <c r="J282" s="28"/>
      <c r="K282" s="54"/>
      <c r="L282" s="573"/>
      <c r="M282" s="604"/>
    </row>
    <row r="283" spans="1:37" ht="12.75" customHeight="1">
      <c r="A283" s="12"/>
      <c r="B283" s="14"/>
      <c r="C283" s="14"/>
      <c r="D283" s="14"/>
      <c r="E283" s="40"/>
      <c r="F283" s="926" t="s">
        <v>278</v>
      </c>
      <c r="G283" s="927"/>
      <c r="H283" s="927"/>
      <c r="I283" s="928"/>
      <c r="J283" s="53"/>
      <c r="K283" s="54"/>
      <c r="L283" s="573"/>
      <c r="M283" s="604"/>
    </row>
    <row r="284" spans="1:37" ht="12.75" customHeight="1">
      <c r="A284" s="12"/>
      <c r="B284" s="14"/>
      <c r="C284" s="14"/>
      <c r="D284" s="14"/>
      <c r="E284" s="40" t="s">
        <v>84</v>
      </c>
      <c r="F284" s="552" t="s">
        <v>132</v>
      </c>
      <c r="G284" s="554"/>
      <c r="H284" s="554"/>
      <c r="I284" s="555"/>
      <c r="J284" s="54"/>
      <c r="K284" s="53"/>
      <c r="L284" s="573"/>
      <c r="M284" s="604"/>
    </row>
    <row r="285" spans="1:37" ht="12.75" customHeight="1">
      <c r="A285" s="19"/>
      <c r="B285" s="19"/>
      <c r="C285" s="19"/>
      <c r="D285" s="19"/>
      <c r="E285" s="50"/>
      <c r="F285" s="929" t="s">
        <v>279</v>
      </c>
      <c r="G285" s="930"/>
      <c r="H285" s="930"/>
      <c r="I285" s="931"/>
      <c r="J285" s="62"/>
      <c r="K285" s="37"/>
      <c r="L285" s="574"/>
      <c r="M285" s="604"/>
    </row>
    <row r="286" spans="1:37" ht="12.75" customHeight="1">
      <c r="A286" s="36"/>
      <c r="B286" s="33"/>
      <c r="C286" s="33"/>
      <c r="D286" s="33"/>
      <c r="E286" s="60"/>
      <c r="F286" s="35"/>
      <c r="G286" s="29" t="s">
        <v>280</v>
      </c>
      <c r="H286" s="29"/>
      <c r="I286" s="29"/>
      <c r="J286" s="32"/>
      <c r="K286" s="28"/>
      <c r="L286" s="574"/>
      <c r="M286" s="604"/>
    </row>
    <row r="287" spans="1:37" ht="12.75" customHeight="1" thickBot="1">
      <c r="A287" s="44"/>
      <c r="B287" s="45"/>
      <c r="C287" s="45"/>
      <c r="D287" s="45"/>
      <c r="E287" s="45"/>
      <c r="F287" s="46"/>
      <c r="G287" s="46"/>
      <c r="H287" s="47" t="s">
        <v>86</v>
      </c>
      <c r="I287" s="48"/>
      <c r="J287" s="123">
        <f>SUM(J273:J286)</f>
        <v>49624.74</v>
      </c>
      <c r="K287" s="38">
        <f>SUM(K273:K286)</f>
        <v>0</v>
      </c>
      <c r="L287" s="576">
        <f>SUM(L273:L286)</f>
        <v>49624.74</v>
      </c>
      <c r="M287" s="604"/>
    </row>
    <row r="288" spans="1:37" ht="12.75" customHeight="1">
      <c r="A288" s="154"/>
      <c r="B288" s="154"/>
      <c r="C288" s="154"/>
      <c r="D288" s="154"/>
      <c r="E288" s="154"/>
      <c r="F288" s="162"/>
      <c r="G288" s="162"/>
      <c r="H288" s="161"/>
      <c r="I288" s="162"/>
      <c r="J288" s="170"/>
      <c r="K288" s="170"/>
      <c r="L288" s="170"/>
      <c r="M288" s="604"/>
    </row>
    <row r="289" spans="1:37" ht="15" customHeight="1" thickBot="1">
      <c r="A289" s="172"/>
      <c r="B289" s="172"/>
      <c r="C289" s="216" t="s">
        <v>133</v>
      </c>
      <c r="D289" s="216"/>
      <c r="E289" s="216"/>
      <c r="F289" s="216"/>
      <c r="G289" s="172"/>
      <c r="H289" s="172"/>
      <c r="I289" s="172"/>
      <c r="J289" s="133"/>
      <c r="K289" s="766">
        <v>900432330034</v>
      </c>
      <c r="L289" s="766"/>
      <c r="M289" s="604"/>
    </row>
    <row r="290" spans="1:37" ht="18" customHeight="1" thickBot="1">
      <c r="A290" s="139" t="s">
        <v>1</v>
      </c>
      <c r="B290" s="140" t="s">
        <v>2</v>
      </c>
      <c r="C290" s="140" t="s">
        <v>3</v>
      </c>
      <c r="D290" s="140"/>
      <c r="E290" s="140" t="s">
        <v>4</v>
      </c>
      <c r="F290" s="141" t="s">
        <v>5</v>
      </c>
      <c r="G290" s="142"/>
      <c r="H290" s="142"/>
      <c r="I290" s="143"/>
      <c r="J290" s="144"/>
      <c r="K290" s="145" t="s">
        <v>7</v>
      </c>
      <c r="L290" s="372" t="s">
        <v>8</v>
      </c>
      <c r="M290" s="604"/>
    </row>
    <row r="291" spans="1:37">
      <c r="A291" s="151" t="s">
        <v>123</v>
      </c>
      <c r="B291" s="538" t="s">
        <v>134</v>
      </c>
      <c r="C291" s="538" t="s">
        <v>10</v>
      </c>
      <c r="D291" s="538" t="s">
        <v>248</v>
      </c>
      <c r="E291" s="538" t="s">
        <v>54</v>
      </c>
      <c r="F291" s="536" t="s">
        <v>448</v>
      </c>
      <c r="G291" s="536"/>
      <c r="H291" s="536"/>
      <c r="I291" s="536"/>
      <c r="J291" s="199"/>
      <c r="K291" s="105">
        <v>24370</v>
      </c>
      <c r="L291" s="218"/>
      <c r="M291" s="605"/>
    </row>
    <row r="292" spans="1:37">
      <c r="A292" s="151"/>
      <c r="B292" s="538"/>
      <c r="C292" s="538"/>
      <c r="D292" s="538"/>
      <c r="E292" s="538"/>
      <c r="F292" s="536"/>
      <c r="G292" s="767" t="s">
        <v>299</v>
      </c>
      <c r="H292" s="768"/>
      <c r="I292" s="769"/>
      <c r="J292" s="199">
        <v>23420</v>
      </c>
      <c r="K292" s="105"/>
      <c r="L292" s="218"/>
      <c r="M292" s="604">
        <v>25000</v>
      </c>
    </row>
    <row r="293" spans="1:37">
      <c r="A293" s="165"/>
      <c r="B293" s="115"/>
      <c r="C293" s="115"/>
      <c r="D293" s="538"/>
      <c r="E293" s="538" t="s">
        <v>128</v>
      </c>
      <c r="F293" s="516" t="s">
        <v>137</v>
      </c>
      <c r="G293" s="517"/>
      <c r="H293" s="517"/>
      <c r="I293" s="518"/>
      <c r="J293" s="104"/>
      <c r="K293" s="105"/>
      <c r="L293" s="399">
        <v>185939.478</v>
      </c>
      <c r="M293" s="604"/>
    </row>
    <row r="294" spans="1:37" s="333" customFormat="1" ht="36.75" customHeight="1">
      <c r="A294" s="430"/>
      <c r="B294" s="431"/>
      <c r="C294" s="431"/>
      <c r="D294" s="236"/>
      <c r="E294" s="236"/>
      <c r="F294" s="516"/>
      <c r="G294" s="775" t="s">
        <v>411</v>
      </c>
      <c r="H294" s="775"/>
      <c r="I294" s="776"/>
      <c r="J294" s="494">
        <v>491.678</v>
      </c>
      <c r="K294" s="116"/>
      <c r="L294" s="357"/>
      <c r="M294" s="605"/>
      <c r="N294" s="291"/>
      <c r="O294" s="291"/>
      <c r="P294" s="291"/>
      <c r="Q294" s="291"/>
      <c r="R294" s="291"/>
      <c r="S294" s="291"/>
      <c r="T294" s="291"/>
      <c r="U294" s="291"/>
      <c r="V294" s="291"/>
      <c r="W294" s="291"/>
      <c r="X294" s="290"/>
      <c r="Y294" s="290"/>
      <c r="Z294" s="290"/>
      <c r="AA294" s="290"/>
      <c r="AB294" s="290"/>
      <c r="AC294" s="290"/>
      <c r="AD294" s="290"/>
      <c r="AE294" s="290"/>
      <c r="AF294" s="290"/>
      <c r="AG294" s="290"/>
      <c r="AH294" s="290"/>
      <c r="AI294" s="290"/>
      <c r="AJ294" s="290"/>
      <c r="AK294" s="290"/>
    </row>
    <row r="295" spans="1:37" s="333" customFormat="1" ht="24" customHeight="1">
      <c r="A295" s="336"/>
      <c r="B295" s="335"/>
      <c r="C295" s="335"/>
      <c r="D295" s="236"/>
      <c r="E295" s="236"/>
      <c r="F295" s="774" t="s">
        <v>412</v>
      </c>
      <c r="G295" s="775"/>
      <c r="H295" s="775"/>
      <c r="I295" s="776"/>
      <c r="J295" s="104">
        <v>173479</v>
      </c>
      <c r="K295" s="116"/>
      <c r="L295" s="357"/>
      <c r="M295" s="605"/>
      <c r="N295" s="291"/>
      <c r="O295" s="291"/>
      <c r="P295" s="291"/>
      <c r="Q295" s="291"/>
      <c r="R295" s="291"/>
      <c r="S295" s="291"/>
      <c r="T295" s="291"/>
      <c r="U295" s="291"/>
      <c r="V295" s="291"/>
      <c r="W295" s="291"/>
      <c r="X295" s="290"/>
      <c r="Y295" s="290"/>
      <c r="Z295" s="290"/>
      <c r="AA295" s="290"/>
      <c r="AB295" s="290"/>
      <c r="AC295" s="290"/>
      <c r="AD295" s="290"/>
      <c r="AE295" s="290"/>
      <c r="AF295" s="290"/>
      <c r="AG295" s="290"/>
      <c r="AH295" s="290"/>
      <c r="AI295" s="290"/>
      <c r="AJ295" s="290"/>
      <c r="AK295" s="290"/>
    </row>
    <row r="296" spans="1:37" ht="14.25" customHeight="1">
      <c r="A296" s="22"/>
      <c r="B296" s="543"/>
      <c r="C296" s="543"/>
      <c r="D296" s="538"/>
      <c r="E296" s="538"/>
      <c r="F296" s="774" t="s">
        <v>405</v>
      </c>
      <c r="G296" s="775"/>
      <c r="H296" s="775"/>
      <c r="I296" s="776"/>
      <c r="J296" s="104">
        <v>8095</v>
      </c>
      <c r="K296" s="105"/>
      <c r="L296" s="218"/>
      <c r="M296" s="604"/>
    </row>
    <row r="297" spans="1:37" ht="14.25" customHeight="1">
      <c r="A297" s="22"/>
      <c r="B297" s="543"/>
      <c r="C297" s="543"/>
      <c r="D297" s="538"/>
      <c r="E297" s="538"/>
      <c r="F297" s="774" t="s">
        <v>406</v>
      </c>
      <c r="G297" s="775"/>
      <c r="H297" s="775"/>
      <c r="I297" s="776"/>
      <c r="J297" s="104">
        <v>179.9</v>
      </c>
      <c r="K297" s="105"/>
      <c r="L297" s="218"/>
      <c r="M297" s="604"/>
    </row>
    <row r="298" spans="1:37" ht="23.25" customHeight="1">
      <c r="A298" s="22"/>
      <c r="B298" s="543"/>
      <c r="C298" s="543"/>
      <c r="D298" s="538"/>
      <c r="E298" s="538"/>
      <c r="F298" s="774" t="s">
        <v>407</v>
      </c>
      <c r="G298" s="775"/>
      <c r="H298" s="775"/>
      <c r="I298" s="776"/>
      <c r="J298" s="104"/>
      <c r="K298" s="105"/>
      <c r="L298" s="218"/>
      <c r="M298" s="604"/>
    </row>
    <row r="299" spans="1:37" ht="22.5" customHeight="1">
      <c r="A299" s="22"/>
      <c r="B299" s="543"/>
      <c r="C299" s="543"/>
      <c r="D299" s="538"/>
      <c r="E299" s="538"/>
      <c r="F299" s="774" t="s">
        <v>408</v>
      </c>
      <c r="G299" s="775"/>
      <c r="H299" s="775"/>
      <c r="I299" s="776"/>
      <c r="J299" s="104">
        <v>295.60000000000002</v>
      </c>
      <c r="K299" s="105"/>
      <c r="L299" s="218"/>
      <c r="M299" s="604"/>
    </row>
    <row r="300" spans="1:37" ht="14.25" customHeight="1">
      <c r="A300" s="22"/>
      <c r="B300" s="543"/>
      <c r="C300" s="543"/>
      <c r="D300" s="538"/>
      <c r="E300" s="538"/>
      <c r="F300" s="774" t="s">
        <v>409</v>
      </c>
      <c r="G300" s="775"/>
      <c r="H300" s="775"/>
      <c r="I300" s="776"/>
      <c r="J300" s="104">
        <v>1425</v>
      </c>
      <c r="K300" s="105"/>
      <c r="L300" s="218"/>
      <c r="M300" s="604"/>
    </row>
    <row r="301" spans="1:37" ht="21" customHeight="1">
      <c r="A301" s="22"/>
      <c r="B301" s="543"/>
      <c r="C301" s="543"/>
      <c r="D301" s="538"/>
      <c r="E301" s="538"/>
      <c r="F301" s="774" t="s">
        <v>413</v>
      </c>
      <c r="G301" s="775"/>
      <c r="H301" s="775"/>
      <c r="I301" s="776"/>
      <c r="J301" s="104"/>
      <c r="K301" s="105"/>
      <c r="L301" s="218"/>
      <c r="M301" s="604"/>
    </row>
    <row r="302" spans="1:37" ht="14.25" customHeight="1">
      <c r="A302" s="22"/>
      <c r="B302" s="543"/>
      <c r="C302" s="543"/>
      <c r="D302" s="538"/>
      <c r="E302" s="538"/>
      <c r="F302" s="774" t="s">
        <v>414</v>
      </c>
      <c r="G302" s="775"/>
      <c r="H302" s="775"/>
      <c r="I302" s="776"/>
      <c r="J302" s="104"/>
      <c r="K302" s="105"/>
      <c r="L302" s="218"/>
      <c r="M302" s="604"/>
    </row>
    <row r="303" spans="1:37" s="333" customFormat="1" ht="37.5" customHeight="1">
      <c r="A303" s="336"/>
      <c r="B303" s="335"/>
      <c r="C303" s="335"/>
      <c r="D303" s="236"/>
      <c r="E303" s="236"/>
      <c r="F303" s="844" t="s">
        <v>593</v>
      </c>
      <c r="G303" s="845"/>
      <c r="H303" s="845"/>
      <c r="I303" s="846"/>
      <c r="J303" s="117">
        <v>1973.3</v>
      </c>
      <c r="K303" s="88"/>
      <c r="L303" s="357"/>
      <c r="M303" s="605"/>
      <c r="N303" s="291"/>
      <c r="O303" s="291"/>
      <c r="P303" s="291"/>
      <c r="Q303" s="291"/>
      <c r="R303" s="291"/>
      <c r="S303" s="291"/>
      <c r="T303" s="291"/>
      <c r="U303" s="291"/>
      <c r="V303" s="291"/>
      <c r="W303" s="291"/>
      <c r="X303" s="290"/>
      <c r="Y303" s="290"/>
      <c r="Z303" s="290"/>
      <c r="AA303" s="290"/>
      <c r="AB303" s="290"/>
      <c r="AC303" s="290"/>
      <c r="AD303" s="290"/>
      <c r="AE303" s="290"/>
      <c r="AF303" s="290"/>
      <c r="AG303" s="290"/>
      <c r="AH303" s="290"/>
      <c r="AI303" s="290"/>
      <c r="AJ303" s="290"/>
      <c r="AK303" s="290"/>
    </row>
    <row r="304" spans="1:37" ht="14.25" customHeight="1">
      <c r="A304" s="22"/>
      <c r="B304" s="543"/>
      <c r="C304" s="543"/>
      <c r="D304" s="543"/>
      <c r="E304" s="543" t="s">
        <v>76</v>
      </c>
      <c r="F304" s="505" t="s">
        <v>138</v>
      </c>
      <c r="G304" s="506"/>
      <c r="H304" s="506"/>
      <c r="I304" s="507"/>
      <c r="J304" s="25"/>
      <c r="K304" s="107"/>
      <c r="L304" s="375">
        <v>180645.7</v>
      </c>
      <c r="M304" s="604"/>
    </row>
    <row r="305" spans="1:37" s="333" customFormat="1" ht="60" customHeight="1">
      <c r="A305" s="336"/>
      <c r="B305" s="335"/>
      <c r="C305" s="335"/>
      <c r="D305" s="335"/>
      <c r="E305" s="236"/>
      <c r="F305" s="539"/>
      <c r="G305" s="775" t="s">
        <v>415</v>
      </c>
      <c r="H305" s="775"/>
      <c r="I305" s="776"/>
      <c r="J305" s="125">
        <v>140902.10999999999</v>
      </c>
      <c r="K305" s="114"/>
      <c r="L305" s="397"/>
      <c r="M305" s="605"/>
      <c r="N305" s="291"/>
      <c r="O305" s="291"/>
      <c r="P305" s="291"/>
      <c r="Q305" s="291"/>
      <c r="R305" s="291"/>
      <c r="S305" s="291"/>
      <c r="T305" s="291"/>
      <c r="U305" s="291"/>
      <c r="V305" s="291"/>
      <c r="W305" s="291"/>
      <c r="X305" s="290"/>
      <c r="Y305" s="290"/>
      <c r="Z305" s="290"/>
      <c r="AA305" s="290"/>
      <c r="AB305" s="290"/>
      <c r="AC305" s="290"/>
      <c r="AD305" s="290"/>
      <c r="AE305" s="290"/>
      <c r="AF305" s="290"/>
      <c r="AG305" s="290"/>
      <c r="AH305" s="290"/>
      <c r="AI305" s="290"/>
      <c r="AJ305" s="290"/>
      <c r="AK305" s="290"/>
    </row>
    <row r="306" spans="1:37" ht="23.25" customHeight="1">
      <c r="A306" s="22"/>
      <c r="B306" s="543"/>
      <c r="C306" s="543"/>
      <c r="D306" s="543"/>
      <c r="E306" s="538"/>
      <c r="F306" s="505"/>
      <c r="G306" s="775" t="s">
        <v>416</v>
      </c>
      <c r="H306" s="775"/>
      <c r="I306" s="776"/>
      <c r="J306" s="103">
        <v>192.7</v>
      </c>
      <c r="K306" s="107"/>
      <c r="L306" s="396"/>
      <c r="M306" s="604"/>
    </row>
    <row r="307" spans="1:37" ht="21.75" customHeight="1">
      <c r="A307" s="22"/>
      <c r="B307" s="543"/>
      <c r="C307" s="543"/>
      <c r="D307" s="543"/>
      <c r="E307" s="538"/>
      <c r="F307" s="774" t="s">
        <v>417</v>
      </c>
      <c r="G307" s="775"/>
      <c r="H307" s="775"/>
      <c r="I307" s="776"/>
      <c r="J307" s="103">
        <v>10562.8</v>
      </c>
      <c r="K307" s="312"/>
      <c r="L307" s="218"/>
      <c r="M307" s="604"/>
    </row>
    <row r="308" spans="1:37" ht="14.25" customHeight="1">
      <c r="A308" s="22"/>
      <c r="B308" s="543"/>
      <c r="C308" s="543"/>
      <c r="D308" s="543"/>
      <c r="E308" s="538"/>
      <c r="F308" s="767" t="s">
        <v>418</v>
      </c>
      <c r="G308" s="768"/>
      <c r="H308" s="768"/>
      <c r="I308" s="769"/>
      <c r="J308" s="299">
        <v>3495.8</v>
      </c>
      <c r="K308" s="105"/>
      <c r="L308" s="396"/>
      <c r="M308" s="604"/>
    </row>
    <row r="309" spans="1:37" ht="14.25" customHeight="1">
      <c r="A309" s="22"/>
      <c r="B309" s="543"/>
      <c r="C309" s="543"/>
      <c r="D309" s="543"/>
      <c r="E309" s="538"/>
      <c r="F309" s="767" t="s">
        <v>456</v>
      </c>
      <c r="G309" s="768"/>
      <c r="H309" s="768"/>
      <c r="I309" s="769"/>
      <c r="J309" s="299"/>
      <c r="K309" s="105"/>
      <c r="L309" s="396"/>
      <c r="M309" s="604"/>
    </row>
    <row r="310" spans="1:37" ht="14.25" customHeight="1">
      <c r="A310" s="22"/>
      <c r="B310" s="543"/>
      <c r="C310" s="543"/>
      <c r="D310" s="543"/>
      <c r="E310" s="538"/>
      <c r="F310" s="767" t="s">
        <v>457</v>
      </c>
      <c r="G310" s="768"/>
      <c r="H310" s="768"/>
      <c r="I310" s="769"/>
      <c r="J310" s="299">
        <v>240</v>
      </c>
      <c r="K310" s="105"/>
      <c r="L310" s="396"/>
      <c r="M310" s="604"/>
    </row>
    <row r="311" spans="1:37" s="333" customFormat="1" ht="35.25" customHeight="1">
      <c r="A311" s="336"/>
      <c r="B311" s="335"/>
      <c r="C311" s="335"/>
      <c r="D311" s="335"/>
      <c r="E311" s="236"/>
      <c r="F311" s="923" t="s">
        <v>521</v>
      </c>
      <c r="G311" s="924"/>
      <c r="H311" s="924"/>
      <c r="I311" s="925"/>
      <c r="J311" s="405">
        <v>17252.29</v>
      </c>
      <c r="K311" s="116"/>
      <c r="L311" s="397"/>
      <c r="M311" s="605"/>
      <c r="N311" s="291"/>
      <c r="O311" s="291"/>
      <c r="P311" s="291"/>
      <c r="Q311" s="291"/>
      <c r="R311" s="291"/>
      <c r="S311" s="291"/>
      <c r="T311" s="291"/>
      <c r="U311" s="291"/>
      <c r="V311" s="291"/>
      <c r="W311" s="291"/>
      <c r="X311" s="290"/>
      <c r="Y311" s="290"/>
      <c r="Z311" s="290"/>
      <c r="AA311" s="290"/>
      <c r="AB311" s="290"/>
      <c r="AC311" s="290"/>
      <c r="AD311" s="290"/>
      <c r="AE311" s="290"/>
      <c r="AF311" s="290"/>
      <c r="AG311" s="290"/>
      <c r="AH311" s="290"/>
      <c r="AI311" s="290"/>
      <c r="AJ311" s="290"/>
      <c r="AK311" s="290"/>
    </row>
    <row r="312" spans="1:37" ht="27.75" customHeight="1">
      <c r="A312" s="22"/>
      <c r="B312" s="543"/>
      <c r="C312" s="543"/>
      <c r="D312" s="543"/>
      <c r="E312" s="538"/>
      <c r="F312" s="923" t="s">
        <v>549</v>
      </c>
      <c r="G312" s="924"/>
      <c r="H312" s="924"/>
      <c r="I312" s="925"/>
      <c r="J312" s="405">
        <v>8000</v>
      </c>
      <c r="K312" s="105"/>
      <c r="L312" s="396"/>
      <c r="M312" s="604"/>
    </row>
    <row r="313" spans="1:37" ht="19.5" customHeight="1">
      <c r="A313" s="22"/>
      <c r="B313" s="543"/>
      <c r="C313" s="543"/>
      <c r="D313" s="543"/>
      <c r="E313" s="538" t="s">
        <v>80</v>
      </c>
      <c r="F313" s="505" t="s">
        <v>536</v>
      </c>
      <c r="G313" s="79"/>
      <c r="H313" s="79"/>
      <c r="I313" s="80"/>
      <c r="J313" s="405"/>
      <c r="K313" s="105"/>
      <c r="L313" s="396">
        <v>148.6</v>
      </c>
      <c r="M313" s="604"/>
    </row>
    <row r="314" spans="1:37" s="333" customFormat="1" ht="21.75" customHeight="1">
      <c r="A314" s="336"/>
      <c r="B314" s="335"/>
      <c r="C314" s="335"/>
      <c r="D314" s="335"/>
      <c r="E314" s="236"/>
      <c r="F314" s="969" t="s">
        <v>598</v>
      </c>
      <c r="G314" s="970"/>
      <c r="H314" s="970"/>
      <c r="I314" s="971"/>
      <c r="J314" s="406">
        <v>148.6</v>
      </c>
      <c r="K314" s="116"/>
      <c r="L314" s="397"/>
      <c r="M314" s="605"/>
      <c r="N314" s="291"/>
      <c r="O314" s="291"/>
      <c r="P314" s="291"/>
      <c r="Q314" s="291"/>
      <c r="R314" s="291"/>
      <c r="S314" s="291"/>
      <c r="T314" s="291"/>
      <c r="U314" s="291"/>
      <c r="V314" s="291"/>
      <c r="W314" s="291"/>
      <c r="X314" s="290"/>
      <c r="Y314" s="290"/>
      <c r="Z314" s="290"/>
      <c r="AA314" s="290"/>
      <c r="AB314" s="290"/>
      <c r="AC314" s="290"/>
      <c r="AD314" s="290"/>
      <c r="AE314" s="290"/>
      <c r="AF314" s="290"/>
      <c r="AG314" s="290"/>
      <c r="AH314" s="290"/>
      <c r="AI314" s="290"/>
      <c r="AJ314" s="290"/>
      <c r="AK314" s="290"/>
    </row>
    <row r="315" spans="1:37" ht="14.25" customHeight="1">
      <c r="A315" s="22"/>
      <c r="B315" s="543"/>
      <c r="C315" s="543"/>
      <c r="D315" s="543"/>
      <c r="E315" s="538" t="s">
        <v>84</v>
      </c>
      <c r="F315" s="505" t="s">
        <v>553</v>
      </c>
      <c r="G315" s="505"/>
      <c r="H315" s="505"/>
      <c r="I315" s="500"/>
      <c r="J315" s="103"/>
      <c r="K315" s="25"/>
      <c r="L315" s="375">
        <v>202576.67</v>
      </c>
      <c r="M315" s="604"/>
    </row>
    <row r="316" spans="1:37" ht="32.25" customHeight="1">
      <c r="A316" s="22"/>
      <c r="B316" s="543"/>
      <c r="C316" s="543"/>
      <c r="D316" s="543"/>
      <c r="E316" s="220"/>
      <c r="F316" s="774" t="s">
        <v>419</v>
      </c>
      <c r="G316" s="775"/>
      <c r="H316" s="775"/>
      <c r="I316" s="776"/>
      <c r="J316" s="24">
        <v>10260</v>
      </c>
      <c r="K316" s="25"/>
      <c r="L316" s="396"/>
      <c r="M316" s="604"/>
    </row>
    <row r="317" spans="1:37" ht="23.25" customHeight="1">
      <c r="A317" s="22"/>
      <c r="B317" s="543"/>
      <c r="C317" s="543"/>
      <c r="D317" s="543"/>
      <c r="E317" s="220"/>
      <c r="F317" s="774" t="s">
        <v>420</v>
      </c>
      <c r="G317" s="775"/>
      <c r="H317" s="775"/>
      <c r="I317" s="776"/>
      <c r="J317" s="24">
        <v>1026</v>
      </c>
      <c r="K317" s="25"/>
      <c r="L317" s="396"/>
      <c r="M317" s="604"/>
    </row>
    <row r="318" spans="1:37" ht="24.75" customHeight="1">
      <c r="A318" s="22"/>
      <c r="B318" s="543"/>
      <c r="C318" s="543"/>
      <c r="D318" s="543"/>
      <c r="E318" s="220"/>
      <c r="F318" s="774" t="s">
        <v>421</v>
      </c>
      <c r="G318" s="775"/>
      <c r="H318" s="775"/>
      <c r="I318" s="776"/>
      <c r="J318" s="24">
        <v>28250</v>
      </c>
      <c r="K318" s="25"/>
      <c r="L318" s="396"/>
      <c r="M318" s="604"/>
    </row>
    <row r="319" spans="1:37" ht="32.25" customHeight="1">
      <c r="A319" s="158"/>
      <c r="B319" s="102"/>
      <c r="C319" s="102"/>
      <c r="D319" s="102"/>
      <c r="E319" s="219"/>
      <c r="F319" s="948" t="s">
        <v>422</v>
      </c>
      <c r="G319" s="908"/>
      <c r="H319" s="908"/>
      <c r="I319" s="909"/>
      <c r="J319" s="112">
        <v>2825</v>
      </c>
      <c r="K319" s="81"/>
      <c r="L319" s="315"/>
      <c r="M319" s="604"/>
    </row>
    <row r="320" spans="1:37" s="333" customFormat="1" ht="31.5" customHeight="1">
      <c r="A320" s="336"/>
      <c r="B320" s="335"/>
      <c r="C320" s="335"/>
      <c r="D320" s="335"/>
      <c r="E320" s="335"/>
      <c r="F320" s="915" t="s">
        <v>478</v>
      </c>
      <c r="G320" s="913"/>
      <c r="H320" s="913"/>
      <c r="I320" s="914"/>
      <c r="J320" s="103">
        <v>6300</v>
      </c>
      <c r="K320" s="88"/>
      <c r="L320" s="397"/>
      <c r="M320" s="605"/>
      <c r="N320" s="291"/>
      <c r="O320" s="291"/>
      <c r="P320" s="291"/>
      <c r="Q320" s="291"/>
      <c r="R320" s="291"/>
      <c r="S320" s="291"/>
      <c r="T320" s="291"/>
      <c r="U320" s="291"/>
      <c r="V320" s="291"/>
      <c r="W320" s="291"/>
      <c r="X320" s="290"/>
      <c r="Y320" s="290"/>
      <c r="Z320" s="290"/>
      <c r="AA320" s="290"/>
      <c r="AB320" s="290"/>
      <c r="AC320" s="290"/>
      <c r="AD320" s="290"/>
      <c r="AE320" s="290"/>
      <c r="AF320" s="290"/>
      <c r="AG320" s="290"/>
      <c r="AH320" s="290"/>
      <c r="AI320" s="290"/>
      <c r="AJ320" s="290"/>
      <c r="AK320" s="290"/>
    </row>
    <row r="321" spans="1:37" s="333" customFormat="1" ht="15.75" customHeight="1">
      <c r="A321" s="336"/>
      <c r="B321" s="335"/>
      <c r="C321" s="335"/>
      <c r="D321" s="335"/>
      <c r="E321" s="335"/>
      <c r="F321" s="915" t="s">
        <v>465</v>
      </c>
      <c r="G321" s="913"/>
      <c r="H321" s="913"/>
      <c r="I321" s="914"/>
      <c r="J321" s="103">
        <v>630</v>
      </c>
      <c r="K321" s="88"/>
      <c r="L321" s="397"/>
      <c r="M321" s="605"/>
      <c r="N321" s="291"/>
      <c r="O321" s="291"/>
      <c r="P321" s="291"/>
      <c r="Q321" s="291"/>
      <c r="R321" s="291"/>
      <c r="S321" s="291"/>
      <c r="T321" s="291"/>
      <c r="U321" s="291"/>
      <c r="V321" s="291"/>
      <c r="W321" s="291"/>
      <c r="X321" s="290"/>
      <c r="Y321" s="290"/>
      <c r="Z321" s="290"/>
      <c r="AA321" s="290"/>
      <c r="AB321" s="290"/>
      <c r="AC321" s="290"/>
      <c r="AD321" s="290"/>
      <c r="AE321" s="290"/>
      <c r="AF321" s="290"/>
      <c r="AG321" s="290"/>
      <c r="AH321" s="290"/>
      <c r="AI321" s="290"/>
      <c r="AJ321" s="290"/>
      <c r="AK321" s="290"/>
    </row>
    <row r="322" spans="1:37" s="333" customFormat="1" ht="23.45" customHeight="1">
      <c r="A322" s="336"/>
      <c r="B322" s="335"/>
      <c r="C322" s="335"/>
      <c r="D322" s="335"/>
      <c r="E322" s="335"/>
      <c r="F322" s="915" t="s">
        <v>479</v>
      </c>
      <c r="G322" s="913"/>
      <c r="H322" s="913"/>
      <c r="I322" s="914"/>
      <c r="J322" s="103">
        <v>7200</v>
      </c>
      <c r="K322" s="88"/>
      <c r="L322" s="397"/>
      <c r="M322" s="605"/>
      <c r="N322" s="291"/>
      <c r="O322" s="291"/>
      <c r="P322" s="291"/>
      <c r="Q322" s="291"/>
      <c r="R322" s="291"/>
      <c r="S322" s="291"/>
      <c r="T322" s="291"/>
      <c r="U322" s="291"/>
      <c r="V322" s="291"/>
      <c r="W322" s="291"/>
      <c r="X322" s="290"/>
      <c r="Y322" s="290"/>
      <c r="Z322" s="290"/>
      <c r="AA322" s="290"/>
      <c r="AB322" s="290"/>
      <c r="AC322" s="290"/>
      <c r="AD322" s="290"/>
      <c r="AE322" s="290"/>
      <c r="AF322" s="290"/>
      <c r="AG322" s="290"/>
      <c r="AH322" s="290"/>
      <c r="AI322" s="290"/>
      <c r="AJ322" s="290"/>
      <c r="AK322" s="290"/>
    </row>
    <row r="323" spans="1:37" s="333" customFormat="1" ht="13.5" customHeight="1">
      <c r="A323" s="336"/>
      <c r="B323" s="335"/>
      <c r="C323" s="335"/>
      <c r="D323" s="335"/>
      <c r="E323" s="335"/>
      <c r="F323" s="915" t="s">
        <v>465</v>
      </c>
      <c r="G323" s="913"/>
      <c r="H323" s="913"/>
      <c r="I323" s="914"/>
      <c r="J323" s="103">
        <v>720</v>
      </c>
      <c r="K323" s="88"/>
      <c r="L323" s="397"/>
      <c r="M323" s="605"/>
      <c r="N323" s="291"/>
      <c r="O323" s="291"/>
      <c r="P323" s="291"/>
      <c r="Q323" s="291"/>
      <c r="R323" s="291"/>
      <c r="S323" s="291"/>
      <c r="T323" s="291"/>
      <c r="U323" s="291"/>
      <c r="V323" s="291"/>
      <c r="W323" s="291"/>
      <c r="X323" s="290"/>
      <c r="Y323" s="290"/>
      <c r="Z323" s="290"/>
      <c r="AA323" s="290"/>
      <c r="AB323" s="290"/>
      <c r="AC323" s="290"/>
      <c r="AD323" s="290"/>
      <c r="AE323" s="290"/>
      <c r="AF323" s="290"/>
      <c r="AG323" s="290"/>
      <c r="AH323" s="290"/>
      <c r="AI323" s="290"/>
      <c r="AJ323" s="290"/>
      <c r="AK323" s="290"/>
    </row>
    <row r="324" spans="1:37" s="333" customFormat="1" ht="23.45" customHeight="1">
      <c r="A324" s="336"/>
      <c r="B324" s="335"/>
      <c r="C324" s="335"/>
      <c r="D324" s="335"/>
      <c r="E324" s="335"/>
      <c r="F324" s="915" t="s">
        <v>480</v>
      </c>
      <c r="G324" s="913"/>
      <c r="H324" s="913"/>
      <c r="I324" s="914"/>
      <c r="J324" s="103">
        <v>1370</v>
      </c>
      <c r="K324" s="88"/>
      <c r="L324" s="397"/>
      <c r="M324" s="605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  <c r="X324" s="290"/>
      <c r="Y324" s="290"/>
      <c r="Z324" s="290"/>
      <c r="AA324" s="290"/>
      <c r="AB324" s="290"/>
      <c r="AC324" s="290"/>
      <c r="AD324" s="290"/>
      <c r="AE324" s="290"/>
      <c r="AF324" s="290"/>
      <c r="AG324" s="290"/>
      <c r="AH324" s="290"/>
      <c r="AI324" s="290"/>
      <c r="AJ324" s="290"/>
      <c r="AK324" s="290"/>
    </row>
    <row r="325" spans="1:37" s="333" customFormat="1" ht="15" customHeight="1">
      <c r="A325" s="336"/>
      <c r="B325" s="335"/>
      <c r="C325" s="335"/>
      <c r="D325" s="335"/>
      <c r="E325" s="335"/>
      <c r="F325" s="915" t="s">
        <v>465</v>
      </c>
      <c r="G325" s="913"/>
      <c r="H325" s="913"/>
      <c r="I325" s="914"/>
      <c r="J325" s="103">
        <v>137</v>
      </c>
      <c r="K325" s="88"/>
      <c r="L325" s="397"/>
      <c r="M325" s="605"/>
      <c r="N325" s="291"/>
      <c r="O325" s="291"/>
      <c r="P325" s="291"/>
      <c r="Q325" s="291"/>
      <c r="R325" s="291"/>
      <c r="S325" s="291"/>
      <c r="T325" s="291"/>
      <c r="U325" s="291"/>
      <c r="V325" s="291"/>
      <c r="W325" s="291"/>
      <c r="X325" s="290"/>
      <c r="Y325" s="290"/>
      <c r="Z325" s="290"/>
      <c r="AA325" s="290"/>
      <c r="AB325" s="290"/>
      <c r="AC325" s="290"/>
      <c r="AD325" s="290"/>
      <c r="AE325" s="290"/>
      <c r="AF325" s="290"/>
      <c r="AG325" s="290"/>
      <c r="AH325" s="290"/>
      <c r="AI325" s="290"/>
      <c r="AJ325" s="290"/>
      <c r="AK325" s="290"/>
    </row>
    <row r="326" spans="1:37" s="333" customFormat="1" ht="23.45" customHeight="1">
      <c r="A326" s="336"/>
      <c r="B326" s="335"/>
      <c r="C326" s="335"/>
      <c r="D326" s="335"/>
      <c r="E326" s="335"/>
      <c r="F326" s="915" t="s">
        <v>481</v>
      </c>
      <c r="G326" s="913"/>
      <c r="H326" s="913"/>
      <c r="I326" s="914"/>
      <c r="J326" s="103">
        <v>4400</v>
      </c>
      <c r="K326" s="88"/>
      <c r="L326" s="397"/>
      <c r="M326" s="605"/>
      <c r="N326" s="291"/>
      <c r="O326" s="291"/>
      <c r="P326" s="291"/>
      <c r="Q326" s="291"/>
      <c r="R326" s="291"/>
      <c r="S326" s="291"/>
      <c r="T326" s="291"/>
      <c r="U326" s="291"/>
      <c r="V326" s="291"/>
      <c r="W326" s="291"/>
      <c r="X326" s="290"/>
      <c r="Y326" s="290"/>
      <c r="Z326" s="290"/>
      <c r="AA326" s="290"/>
      <c r="AB326" s="290"/>
      <c r="AC326" s="290"/>
      <c r="AD326" s="290"/>
      <c r="AE326" s="290"/>
      <c r="AF326" s="290"/>
      <c r="AG326" s="290"/>
      <c r="AH326" s="290"/>
      <c r="AI326" s="290"/>
      <c r="AJ326" s="290"/>
      <c r="AK326" s="290"/>
    </row>
    <row r="327" spans="1:37" s="333" customFormat="1" ht="15.75" customHeight="1">
      <c r="A327" s="336"/>
      <c r="B327" s="335"/>
      <c r="C327" s="335"/>
      <c r="D327" s="335"/>
      <c r="E327" s="335"/>
      <c r="F327" s="915" t="s">
        <v>465</v>
      </c>
      <c r="G327" s="913"/>
      <c r="H327" s="913"/>
      <c r="I327" s="914"/>
      <c r="J327" s="103">
        <v>440</v>
      </c>
      <c r="K327" s="88"/>
      <c r="L327" s="397"/>
      <c r="M327" s="605"/>
      <c r="N327" s="291"/>
      <c r="O327" s="291"/>
      <c r="P327" s="291"/>
      <c r="Q327" s="291"/>
      <c r="R327" s="291"/>
      <c r="S327" s="291"/>
      <c r="T327" s="291"/>
      <c r="U327" s="291"/>
      <c r="V327" s="291"/>
      <c r="W327" s="291"/>
      <c r="X327" s="290"/>
      <c r="Y327" s="290"/>
      <c r="Z327" s="290"/>
      <c r="AA327" s="290"/>
      <c r="AB327" s="290"/>
      <c r="AC327" s="290"/>
      <c r="AD327" s="290"/>
      <c r="AE327" s="290"/>
      <c r="AF327" s="290"/>
      <c r="AG327" s="290"/>
      <c r="AH327" s="290"/>
      <c r="AI327" s="290"/>
      <c r="AJ327" s="290"/>
      <c r="AK327" s="290"/>
    </row>
    <row r="328" spans="1:37" s="333" customFormat="1" ht="32.25" customHeight="1">
      <c r="A328" s="336"/>
      <c r="B328" s="335"/>
      <c r="C328" s="335"/>
      <c r="D328" s="335"/>
      <c r="E328" s="335"/>
      <c r="F328" s="915" t="s">
        <v>482</v>
      </c>
      <c r="G328" s="913"/>
      <c r="H328" s="913"/>
      <c r="I328" s="914"/>
      <c r="J328" s="103">
        <v>5200</v>
      </c>
      <c r="K328" s="88"/>
      <c r="L328" s="397"/>
      <c r="M328" s="605"/>
      <c r="N328" s="291"/>
      <c r="O328" s="291"/>
      <c r="P328" s="291"/>
      <c r="Q328" s="291"/>
      <c r="R328" s="291"/>
      <c r="S328" s="291"/>
      <c r="T328" s="291"/>
      <c r="U328" s="291"/>
      <c r="V328" s="291"/>
      <c r="W328" s="291"/>
      <c r="X328" s="290"/>
      <c r="Y328" s="290"/>
      <c r="Z328" s="290"/>
      <c r="AA328" s="290"/>
      <c r="AB328" s="290"/>
      <c r="AC328" s="290"/>
      <c r="AD328" s="290"/>
      <c r="AE328" s="290"/>
      <c r="AF328" s="290"/>
      <c r="AG328" s="290"/>
      <c r="AH328" s="290"/>
      <c r="AI328" s="290"/>
      <c r="AJ328" s="290"/>
      <c r="AK328" s="290"/>
    </row>
    <row r="329" spans="1:37" s="333" customFormat="1" ht="15" customHeight="1">
      <c r="A329" s="336"/>
      <c r="B329" s="335"/>
      <c r="C329" s="335"/>
      <c r="D329" s="335"/>
      <c r="E329" s="335"/>
      <c r="F329" s="915" t="s">
        <v>465</v>
      </c>
      <c r="G329" s="913"/>
      <c r="H329" s="913"/>
      <c r="I329" s="914"/>
      <c r="J329" s="103">
        <v>520</v>
      </c>
      <c r="K329" s="88"/>
      <c r="L329" s="397"/>
      <c r="M329" s="605"/>
      <c r="N329" s="291"/>
      <c r="O329" s="291"/>
      <c r="P329" s="291"/>
      <c r="Q329" s="291"/>
      <c r="R329" s="291"/>
      <c r="S329" s="291"/>
      <c r="T329" s="291"/>
      <c r="U329" s="291"/>
      <c r="V329" s="291"/>
      <c r="W329" s="291"/>
      <c r="X329" s="290"/>
      <c r="Y329" s="290"/>
      <c r="Z329" s="290"/>
      <c r="AA329" s="290"/>
      <c r="AB329" s="290"/>
      <c r="AC329" s="290"/>
      <c r="AD329" s="290"/>
      <c r="AE329" s="290"/>
      <c r="AF329" s="290"/>
      <c r="AG329" s="290"/>
      <c r="AH329" s="290"/>
      <c r="AI329" s="290"/>
      <c r="AJ329" s="290"/>
      <c r="AK329" s="290"/>
    </row>
    <row r="330" spans="1:37" s="333" customFormat="1" ht="23.45" customHeight="1">
      <c r="A330" s="336"/>
      <c r="B330" s="335"/>
      <c r="C330" s="335"/>
      <c r="D330" s="335"/>
      <c r="E330" s="335"/>
      <c r="F330" s="915" t="s">
        <v>483</v>
      </c>
      <c r="G330" s="913"/>
      <c r="H330" s="913"/>
      <c r="I330" s="914"/>
      <c r="J330" s="103">
        <v>600</v>
      </c>
      <c r="K330" s="88"/>
      <c r="L330" s="397"/>
      <c r="M330" s="605"/>
      <c r="N330" s="291"/>
      <c r="O330" s="291"/>
      <c r="P330" s="291"/>
      <c r="Q330" s="291"/>
      <c r="R330" s="291"/>
      <c r="S330" s="291"/>
      <c r="T330" s="291"/>
      <c r="U330" s="291"/>
      <c r="V330" s="291"/>
      <c r="W330" s="291"/>
      <c r="X330" s="290"/>
      <c r="Y330" s="290"/>
      <c r="Z330" s="290"/>
      <c r="AA330" s="290"/>
      <c r="AB330" s="290"/>
      <c r="AC330" s="290"/>
      <c r="AD330" s="290"/>
      <c r="AE330" s="290"/>
      <c r="AF330" s="290"/>
      <c r="AG330" s="290"/>
      <c r="AH330" s="290"/>
      <c r="AI330" s="290"/>
      <c r="AJ330" s="290"/>
      <c r="AK330" s="290"/>
    </row>
    <row r="331" spans="1:37" s="333" customFormat="1" ht="13.5" customHeight="1">
      <c r="A331" s="336"/>
      <c r="B331" s="335"/>
      <c r="C331" s="335"/>
      <c r="D331" s="335"/>
      <c r="E331" s="335"/>
      <c r="F331" s="915" t="s">
        <v>465</v>
      </c>
      <c r="G331" s="913"/>
      <c r="H331" s="913"/>
      <c r="I331" s="914"/>
      <c r="J331" s="103">
        <v>60</v>
      </c>
      <c r="K331" s="88"/>
      <c r="L331" s="397"/>
      <c r="M331" s="605"/>
      <c r="N331" s="291"/>
      <c r="O331" s="291"/>
      <c r="P331" s="291"/>
      <c r="Q331" s="291"/>
      <c r="R331" s="291"/>
      <c r="S331" s="291"/>
      <c r="T331" s="291"/>
      <c r="U331" s="291"/>
      <c r="V331" s="291"/>
      <c r="W331" s="291"/>
      <c r="X331" s="290"/>
      <c r="Y331" s="290"/>
      <c r="Z331" s="290"/>
      <c r="AA331" s="290"/>
      <c r="AB331" s="290"/>
      <c r="AC331" s="290"/>
      <c r="AD331" s="290"/>
      <c r="AE331" s="290"/>
      <c r="AF331" s="290"/>
      <c r="AG331" s="290"/>
      <c r="AH331" s="290"/>
      <c r="AI331" s="290"/>
      <c r="AJ331" s="290"/>
      <c r="AK331" s="290"/>
    </row>
    <row r="332" spans="1:37" s="333" customFormat="1" ht="36.75" customHeight="1">
      <c r="A332" s="336"/>
      <c r="B332" s="335"/>
      <c r="C332" s="335"/>
      <c r="D332" s="335"/>
      <c r="E332" s="335"/>
      <c r="F332" s="923" t="s">
        <v>484</v>
      </c>
      <c r="G332" s="924"/>
      <c r="H332" s="924"/>
      <c r="I332" s="925"/>
      <c r="J332" s="103">
        <v>3000</v>
      </c>
      <c r="K332" s="88"/>
      <c r="L332" s="397"/>
      <c r="M332" s="605"/>
      <c r="N332" s="291"/>
      <c r="O332" s="291"/>
      <c r="P332" s="291"/>
      <c r="Q332" s="291"/>
      <c r="R332" s="291"/>
      <c r="S332" s="291"/>
      <c r="T332" s="291"/>
      <c r="U332" s="291"/>
      <c r="V332" s="291"/>
      <c r="W332" s="291"/>
      <c r="X332" s="290"/>
      <c r="Y332" s="290"/>
      <c r="Z332" s="290"/>
      <c r="AA332" s="290"/>
      <c r="AB332" s="290"/>
      <c r="AC332" s="290"/>
      <c r="AD332" s="290"/>
      <c r="AE332" s="290"/>
      <c r="AF332" s="290"/>
      <c r="AG332" s="290"/>
      <c r="AH332" s="290"/>
      <c r="AI332" s="290"/>
      <c r="AJ332" s="290"/>
      <c r="AK332" s="290"/>
    </row>
    <row r="333" spans="1:37" s="333" customFormat="1" ht="15" customHeight="1">
      <c r="A333" s="336"/>
      <c r="B333" s="335"/>
      <c r="C333" s="335"/>
      <c r="D333" s="335"/>
      <c r="E333" s="335"/>
      <c r="F333" s="915" t="s">
        <v>465</v>
      </c>
      <c r="G333" s="913"/>
      <c r="H333" s="913"/>
      <c r="I333" s="914"/>
      <c r="J333" s="103">
        <v>300</v>
      </c>
      <c r="K333" s="88"/>
      <c r="L333" s="397"/>
      <c r="M333" s="605"/>
      <c r="N333" s="291"/>
      <c r="O333" s="291"/>
      <c r="P333" s="291"/>
      <c r="Q333" s="291"/>
      <c r="R333" s="291"/>
      <c r="S333" s="291"/>
      <c r="T333" s="291"/>
      <c r="U333" s="291"/>
      <c r="V333" s="291"/>
      <c r="W333" s="291"/>
      <c r="X333" s="290"/>
      <c r="Y333" s="290"/>
      <c r="Z333" s="290"/>
      <c r="AA333" s="290"/>
      <c r="AB333" s="290"/>
      <c r="AC333" s="290"/>
      <c r="AD333" s="290"/>
      <c r="AE333" s="290"/>
      <c r="AF333" s="290"/>
      <c r="AG333" s="290"/>
      <c r="AH333" s="290"/>
      <c r="AI333" s="290"/>
      <c r="AJ333" s="290"/>
      <c r="AK333" s="290"/>
    </row>
    <row r="334" spans="1:37" s="333" customFormat="1" ht="44.25" customHeight="1">
      <c r="A334" s="336"/>
      <c r="B334" s="335"/>
      <c r="C334" s="335"/>
      <c r="D334" s="335"/>
      <c r="E334" s="335"/>
      <c r="F334" s="915" t="s">
        <v>520</v>
      </c>
      <c r="G334" s="913"/>
      <c r="H334" s="913"/>
      <c r="I334" s="914"/>
      <c r="J334" s="125">
        <v>179.82</v>
      </c>
      <c r="K334" s="88"/>
      <c r="L334" s="397"/>
      <c r="M334" s="605"/>
      <c r="N334" s="291"/>
      <c r="O334" s="291"/>
      <c r="P334" s="291"/>
      <c r="Q334" s="291"/>
      <c r="R334" s="291"/>
      <c r="S334" s="291"/>
      <c r="T334" s="291"/>
      <c r="U334" s="291"/>
      <c r="V334" s="291"/>
      <c r="W334" s="291"/>
      <c r="X334" s="290"/>
      <c r="Y334" s="290"/>
      <c r="Z334" s="290"/>
      <c r="AA334" s="290"/>
      <c r="AB334" s="290"/>
      <c r="AC334" s="290"/>
      <c r="AD334" s="290"/>
      <c r="AE334" s="290"/>
      <c r="AF334" s="290"/>
      <c r="AG334" s="290"/>
      <c r="AH334" s="290"/>
      <c r="AI334" s="290"/>
      <c r="AJ334" s="290"/>
      <c r="AK334" s="290"/>
    </row>
    <row r="335" spans="1:37" ht="24.75" customHeight="1">
      <c r="A335" s="22"/>
      <c r="B335" s="543"/>
      <c r="C335" s="543"/>
      <c r="D335" s="543"/>
      <c r="E335" s="543"/>
      <c r="F335" s="915" t="s">
        <v>550</v>
      </c>
      <c r="G335" s="913"/>
      <c r="H335" s="913"/>
      <c r="I335" s="914"/>
      <c r="J335" s="125">
        <v>1200</v>
      </c>
      <c r="K335" s="25"/>
      <c r="L335" s="396"/>
      <c r="M335" s="604"/>
    </row>
    <row r="336" spans="1:37" ht="15" customHeight="1">
      <c r="A336" s="22"/>
      <c r="B336" s="543"/>
      <c r="C336" s="543"/>
      <c r="D336" s="543"/>
      <c r="E336" s="543"/>
      <c r="F336" s="915" t="s">
        <v>465</v>
      </c>
      <c r="G336" s="913"/>
      <c r="H336" s="913"/>
      <c r="I336" s="914"/>
      <c r="J336" s="125">
        <v>120</v>
      </c>
      <c r="K336" s="25"/>
      <c r="L336" s="396"/>
      <c r="M336" s="604"/>
    </row>
    <row r="337" spans="1:37" ht="25.5" customHeight="1">
      <c r="A337" s="22"/>
      <c r="B337" s="543"/>
      <c r="C337" s="543"/>
      <c r="D337" s="543"/>
      <c r="E337" s="543"/>
      <c r="F337" s="915" t="s">
        <v>551</v>
      </c>
      <c r="G337" s="913"/>
      <c r="H337" s="913"/>
      <c r="I337" s="914"/>
      <c r="J337" s="125">
        <v>500</v>
      </c>
      <c r="K337" s="25"/>
      <c r="L337" s="396"/>
      <c r="M337" s="604"/>
    </row>
    <row r="338" spans="1:37" ht="18.75" customHeight="1">
      <c r="A338" s="22"/>
      <c r="B338" s="543"/>
      <c r="C338" s="543"/>
      <c r="D338" s="543"/>
      <c r="E338" s="543"/>
      <c r="F338" s="915" t="s">
        <v>465</v>
      </c>
      <c r="G338" s="913"/>
      <c r="H338" s="913"/>
      <c r="I338" s="914"/>
      <c r="J338" s="125">
        <v>50</v>
      </c>
      <c r="K338" s="25"/>
      <c r="L338" s="396"/>
      <c r="M338" s="604"/>
    </row>
    <row r="339" spans="1:37" ht="33.75" customHeight="1">
      <c r="A339" s="22"/>
      <c r="B339" s="543"/>
      <c r="C339" s="543"/>
      <c r="D339" s="543"/>
      <c r="E339" s="543"/>
      <c r="F339" s="915" t="s">
        <v>552</v>
      </c>
      <c r="G339" s="913"/>
      <c r="H339" s="913"/>
      <c r="I339" s="914"/>
      <c r="J339" s="125">
        <v>300</v>
      </c>
      <c r="K339" s="25"/>
      <c r="L339" s="396"/>
      <c r="M339" s="604"/>
    </row>
    <row r="340" spans="1:37" ht="18.75" customHeight="1">
      <c r="A340" s="22"/>
      <c r="B340" s="543"/>
      <c r="C340" s="543"/>
      <c r="D340" s="543"/>
      <c r="E340" s="543"/>
      <c r="F340" s="915" t="s">
        <v>465</v>
      </c>
      <c r="G340" s="913"/>
      <c r="H340" s="913"/>
      <c r="I340" s="914"/>
      <c r="J340" s="125">
        <v>30</v>
      </c>
      <c r="K340" s="25"/>
      <c r="L340" s="396"/>
      <c r="M340" s="604"/>
    </row>
    <row r="341" spans="1:37" s="333" customFormat="1" ht="20.25" customHeight="1">
      <c r="A341" s="330"/>
      <c r="B341" s="331"/>
      <c r="C341" s="331"/>
      <c r="D341" s="331"/>
      <c r="E341" s="331"/>
      <c r="F341" s="774" t="s">
        <v>572</v>
      </c>
      <c r="G341" s="775"/>
      <c r="H341" s="775"/>
      <c r="I341" s="776"/>
      <c r="J341" s="343">
        <v>108198.95</v>
      </c>
      <c r="K341" s="201"/>
      <c r="L341" s="398"/>
      <c r="M341" s="605"/>
      <c r="N341" s="291"/>
      <c r="O341" s="291"/>
      <c r="P341" s="291"/>
      <c r="Q341" s="291"/>
      <c r="R341" s="291"/>
      <c r="S341" s="291"/>
      <c r="T341" s="291"/>
      <c r="U341" s="291"/>
      <c r="V341" s="291"/>
      <c r="W341" s="291"/>
      <c r="X341" s="290"/>
      <c r="Y341" s="290"/>
      <c r="Z341" s="290"/>
      <c r="AA341" s="290"/>
      <c r="AB341" s="290"/>
      <c r="AC341" s="290"/>
      <c r="AD341" s="290"/>
      <c r="AE341" s="290"/>
      <c r="AF341" s="290"/>
      <c r="AG341" s="290"/>
      <c r="AH341" s="290"/>
      <c r="AI341" s="290"/>
      <c r="AJ341" s="290"/>
      <c r="AK341" s="290"/>
    </row>
    <row r="342" spans="1:37" s="333" customFormat="1" ht="15" customHeight="1">
      <c r="A342" s="330"/>
      <c r="B342" s="331"/>
      <c r="C342" s="331"/>
      <c r="D342" s="331"/>
      <c r="E342" s="331"/>
      <c r="F342" s="915" t="s">
        <v>465</v>
      </c>
      <c r="G342" s="913"/>
      <c r="H342" s="913"/>
      <c r="I342" s="914"/>
      <c r="J342" s="343">
        <v>10819.9</v>
      </c>
      <c r="K342" s="201"/>
      <c r="L342" s="398"/>
      <c r="M342" s="605"/>
      <c r="N342" s="291"/>
      <c r="O342" s="291"/>
      <c r="P342" s="291"/>
      <c r="Q342" s="291"/>
      <c r="R342" s="291"/>
      <c r="S342" s="291"/>
      <c r="T342" s="291"/>
      <c r="U342" s="291"/>
      <c r="V342" s="291"/>
      <c r="W342" s="291"/>
      <c r="X342" s="290"/>
      <c r="Y342" s="290"/>
      <c r="Z342" s="290"/>
      <c r="AA342" s="290"/>
      <c r="AB342" s="290"/>
      <c r="AC342" s="290"/>
      <c r="AD342" s="290"/>
      <c r="AE342" s="290"/>
      <c r="AF342" s="290"/>
      <c r="AG342" s="290"/>
      <c r="AH342" s="290"/>
      <c r="AI342" s="290"/>
      <c r="AJ342" s="290"/>
      <c r="AK342" s="290"/>
    </row>
    <row r="343" spans="1:37" s="333" customFormat="1" ht="33" customHeight="1">
      <c r="A343" s="330"/>
      <c r="B343" s="331"/>
      <c r="C343" s="331"/>
      <c r="D343" s="331"/>
      <c r="E343" s="331"/>
      <c r="F343" s="774" t="s">
        <v>573</v>
      </c>
      <c r="G343" s="775"/>
      <c r="H343" s="775"/>
      <c r="I343" s="776"/>
      <c r="J343" s="343">
        <v>4450</v>
      </c>
      <c r="K343" s="201"/>
      <c r="L343" s="398"/>
      <c r="M343" s="605"/>
      <c r="N343" s="291"/>
      <c r="O343" s="291"/>
      <c r="P343" s="291"/>
      <c r="Q343" s="291"/>
      <c r="R343" s="291"/>
      <c r="S343" s="291"/>
      <c r="T343" s="291"/>
      <c r="U343" s="291"/>
      <c r="V343" s="291"/>
      <c r="W343" s="291"/>
      <c r="X343" s="290"/>
      <c r="Y343" s="290"/>
      <c r="Z343" s="290"/>
      <c r="AA343" s="290"/>
      <c r="AB343" s="290"/>
      <c r="AC343" s="290"/>
      <c r="AD343" s="290"/>
      <c r="AE343" s="290"/>
      <c r="AF343" s="290"/>
      <c r="AG343" s="290"/>
      <c r="AH343" s="290"/>
      <c r="AI343" s="290"/>
      <c r="AJ343" s="290"/>
      <c r="AK343" s="290"/>
    </row>
    <row r="344" spans="1:37" s="333" customFormat="1" ht="15" customHeight="1">
      <c r="A344" s="330"/>
      <c r="B344" s="331"/>
      <c r="C344" s="331"/>
      <c r="D344" s="331"/>
      <c r="E344" s="331"/>
      <c r="F344" s="915" t="s">
        <v>465</v>
      </c>
      <c r="G344" s="913"/>
      <c r="H344" s="913"/>
      <c r="I344" s="914"/>
      <c r="J344" s="343">
        <v>445</v>
      </c>
      <c r="K344" s="201"/>
      <c r="L344" s="398"/>
      <c r="M344" s="605"/>
      <c r="N344" s="291"/>
      <c r="O344" s="291"/>
      <c r="P344" s="291"/>
      <c r="Q344" s="291"/>
      <c r="R344" s="291"/>
      <c r="S344" s="291"/>
      <c r="T344" s="291"/>
      <c r="U344" s="291"/>
      <c r="V344" s="291"/>
      <c r="W344" s="291"/>
      <c r="X344" s="290"/>
      <c r="Y344" s="290"/>
      <c r="Z344" s="290"/>
      <c r="AA344" s="290"/>
      <c r="AB344" s="290"/>
      <c r="AC344" s="290"/>
      <c r="AD344" s="290"/>
      <c r="AE344" s="290"/>
      <c r="AF344" s="290"/>
      <c r="AG344" s="290"/>
      <c r="AH344" s="290"/>
      <c r="AI344" s="290"/>
      <c r="AJ344" s="290"/>
      <c r="AK344" s="290"/>
    </row>
    <row r="345" spans="1:37" s="333" customFormat="1" ht="21.75" customHeight="1">
      <c r="A345" s="330"/>
      <c r="B345" s="331"/>
      <c r="C345" s="331"/>
      <c r="D345" s="331"/>
      <c r="E345" s="331"/>
      <c r="F345" s="915" t="s">
        <v>574</v>
      </c>
      <c r="G345" s="913"/>
      <c r="H345" s="913"/>
      <c r="I345" s="914"/>
      <c r="J345" s="343">
        <v>450</v>
      </c>
      <c r="K345" s="201"/>
      <c r="L345" s="398"/>
      <c r="M345" s="605"/>
      <c r="N345" s="291"/>
      <c r="O345" s="291"/>
      <c r="P345" s="291"/>
      <c r="Q345" s="291"/>
      <c r="R345" s="291"/>
      <c r="S345" s="291"/>
      <c r="T345" s="291"/>
      <c r="U345" s="291"/>
      <c r="V345" s="291"/>
      <c r="W345" s="291"/>
      <c r="X345" s="290"/>
      <c r="Y345" s="290"/>
      <c r="Z345" s="290"/>
      <c r="AA345" s="290"/>
      <c r="AB345" s="290"/>
      <c r="AC345" s="290"/>
      <c r="AD345" s="290"/>
      <c r="AE345" s="290"/>
      <c r="AF345" s="290"/>
      <c r="AG345" s="290"/>
      <c r="AH345" s="290"/>
      <c r="AI345" s="290"/>
      <c r="AJ345" s="290"/>
      <c r="AK345" s="290"/>
    </row>
    <row r="346" spans="1:37" s="333" customFormat="1" ht="15" customHeight="1">
      <c r="A346" s="330"/>
      <c r="B346" s="331"/>
      <c r="C346" s="331"/>
      <c r="D346" s="331"/>
      <c r="E346" s="331"/>
      <c r="F346" s="915" t="s">
        <v>465</v>
      </c>
      <c r="G346" s="913"/>
      <c r="H346" s="913"/>
      <c r="I346" s="914"/>
      <c r="J346" s="343">
        <v>45</v>
      </c>
      <c r="K346" s="201"/>
      <c r="L346" s="398"/>
      <c r="M346" s="605"/>
      <c r="N346" s="291"/>
      <c r="O346" s="291"/>
      <c r="P346" s="291"/>
      <c r="Q346" s="291"/>
      <c r="R346" s="291"/>
      <c r="S346" s="291"/>
      <c r="T346" s="291"/>
      <c r="U346" s="291"/>
      <c r="V346" s="291"/>
      <c r="W346" s="291"/>
      <c r="X346" s="290"/>
      <c r="Y346" s="290"/>
      <c r="Z346" s="290"/>
      <c r="AA346" s="290"/>
      <c r="AB346" s="290"/>
      <c r="AC346" s="290"/>
      <c r="AD346" s="290"/>
      <c r="AE346" s="290"/>
      <c r="AF346" s="290"/>
      <c r="AG346" s="290"/>
      <c r="AH346" s="290"/>
      <c r="AI346" s="290"/>
      <c r="AJ346" s="290"/>
      <c r="AK346" s="290"/>
    </row>
    <row r="347" spans="1:37" s="333" customFormat="1" ht="22.5" customHeight="1">
      <c r="A347" s="330"/>
      <c r="B347" s="331"/>
      <c r="C347" s="331"/>
      <c r="D347" s="331"/>
      <c r="E347" s="331"/>
      <c r="F347" s="932" t="s">
        <v>587</v>
      </c>
      <c r="G347" s="933"/>
      <c r="H347" s="933"/>
      <c r="I347" s="934"/>
      <c r="J347" s="433">
        <v>500</v>
      </c>
      <c r="K347" s="201"/>
      <c r="L347" s="398"/>
      <c r="M347" s="605"/>
      <c r="N347" s="291"/>
      <c r="O347" s="291"/>
      <c r="P347" s="291"/>
      <c r="Q347" s="291"/>
      <c r="R347" s="291"/>
      <c r="S347" s="291"/>
      <c r="T347" s="291"/>
      <c r="U347" s="291"/>
      <c r="V347" s="291"/>
      <c r="W347" s="291"/>
      <c r="X347" s="290"/>
      <c r="Y347" s="290"/>
      <c r="Z347" s="290"/>
      <c r="AA347" s="290"/>
      <c r="AB347" s="290"/>
      <c r="AC347" s="290"/>
      <c r="AD347" s="290"/>
      <c r="AE347" s="290"/>
      <c r="AF347" s="290"/>
      <c r="AG347" s="290"/>
      <c r="AH347" s="290"/>
      <c r="AI347" s="290"/>
      <c r="AJ347" s="290"/>
      <c r="AK347" s="290"/>
    </row>
    <row r="348" spans="1:37" s="333" customFormat="1" ht="15" customHeight="1">
      <c r="A348" s="330"/>
      <c r="B348" s="331"/>
      <c r="C348" s="331"/>
      <c r="D348" s="331"/>
      <c r="E348" s="331"/>
      <c r="F348" s="932" t="s">
        <v>465</v>
      </c>
      <c r="G348" s="933"/>
      <c r="H348" s="933"/>
      <c r="I348" s="934"/>
      <c r="J348" s="433">
        <v>50</v>
      </c>
      <c r="K348" s="201"/>
      <c r="L348" s="398"/>
      <c r="M348" s="605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  <c r="X348" s="290"/>
      <c r="Y348" s="290"/>
      <c r="Z348" s="290"/>
      <c r="AA348" s="290"/>
      <c r="AB348" s="290"/>
      <c r="AC348" s="290"/>
      <c r="AD348" s="290"/>
      <c r="AE348" s="290"/>
      <c r="AF348" s="290"/>
      <c r="AG348" s="290"/>
      <c r="AH348" s="290"/>
      <c r="AI348" s="290"/>
      <c r="AJ348" s="290"/>
      <c r="AK348" s="290"/>
    </row>
    <row r="349" spans="1:37" s="333" customFormat="1" ht="32.25" customHeight="1">
      <c r="A349" s="330"/>
      <c r="B349" s="331"/>
      <c r="C349" s="331"/>
      <c r="D349" s="331"/>
      <c r="E349" s="331"/>
      <c r="F349" s="932" t="s">
        <v>588</v>
      </c>
      <c r="G349" s="933"/>
      <c r="H349" s="933"/>
      <c r="I349" s="934"/>
      <c r="J349" s="433">
        <v>2000</v>
      </c>
      <c r="K349" s="201"/>
      <c r="L349" s="398"/>
      <c r="M349" s="605"/>
      <c r="N349" s="291"/>
      <c r="O349" s="291"/>
      <c r="P349" s="291"/>
      <c r="Q349" s="291"/>
      <c r="R349" s="291"/>
      <c r="S349" s="291"/>
      <c r="T349" s="291"/>
      <c r="U349" s="291"/>
      <c r="V349" s="291"/>
      <c r="W349" s="291"/>
      <c r="X349" s="290"/>
      <c r="Y349" s="290"/>
      <c r="Z349" s="290"/>
      <c r="AA349" s="290"/>
      <c r="AB349" s="290"/>
      <c r="AC349" s="290"/>
      <c r="AD349" s="290"/>
      <c r="AE349" s="290"/>
      <c r="AF349" s="290"/>
      <c r="AG349" s="290"/>
      <c r="AH349" s="290"/>
      <c r="AI349" s="290"/>
      <c r="AJ349" s="290"/>
      <c r="AK349" s="290"/>
    </row>
    <row r="350" spans="1:37" ht="15.75" customHeight="1" thickBot="1">
      <c r="A350" s="178"/>
      <c r="B350" s="179"/>
      <c r="C350" s="179"/>
      <c r="D350" s="179"/>
      <c r="E350" s="179"/>
      <c r="F350" s="487"/>
      <c r="G350" s="487"/>
      <c r="H350" s="487" t="s">
        <v>86</v>
      </c>
      <c r="I350" s="488"/>
      <c r="J350" s="492">
        <f>SUM(J292:J349)</f>
        <v>592730.44799999997</v>
      </c>
      <c r="K350" s="168">
        <f>SUM(K291:K319)</f>
        <v>24370</v>
      </c>
      <c r="L350" s="577">
        <f>SUM(L291:L319)</f>
        <v>569310.44799999997</v>
      </c>
      <c r="M350" s="604"/>
    </row>
    <row r="351" spans="1:37" ht="15" customHeight="1">
      <c r="A351" s="154"/>
      <c r="B351" s="154"/>
      <c r="C351" s="154"/>
      <c r="D351" s="154"/>
      <c r="E351" s="154"/>
      <c r="F351" s="162"/>
      <c r="G351" s="162"/>
      <c r="H351" s="161"/>
      <c r="I351" s="162"/>
      <c r="J351" s="166"/>
      <c r="K351" s="170"/>
      <c r="L351" s="188"/>
      <c r="M351" s="604"/>
    </row>
    <row r="352" spans="1:37" ht="15" customHeight="1" thickBot="1">
      <c r="A352" s="39"/>
      <c r="B352" s="39"/>
      <c r="C352" s="216" t="s">
        <v>133</v>
      </c>
      <c r="D352" s="216"/>
      <c r="E352" s="216"/>
      <c r="F352" s="216"/>
      <c r="G352" s="172"/>
      <c r="H352" s="172"/>
      <c r="I352" s="935" t="s">
        <v>342</v>
      </c>
      <c r="J352" s="935"/>
      <c r="K352" s="936">
        <v>900432001189</v>
      </c>
      <c r="L352" s="936"/>
      <c r="M352" s="604"/>
    </row>
    <row r="353" spans="1:13" ht="15" customHeight="1" thickBot="1">
      <c r="A353" s="3" t="s">
        <v>1</v>
      </c>
      <c r="B353" s="4" t="s">
        <v>2</v>
      </c>
      <c r="C353" s="4" t="s">
        <v>3</v>
      </c>
      <c r="D353" s="4"/>
      <c r="E353" s="4" t="s">
        <v>4</v>
      </c>
      <c r="F353" s="5" t="s">
        <v>5</v>
      </c>
      <c r="G353" s="6"/>
      <c r="H353" s="6"/>
      <c r="I353" s="7"/>
      <c r="J353" s="8"/>
      <c r="K353" s="9" t="s">
        <v>7</v>
      </c>
      <c r="L353" s="578" t="s">
        <v>8</v>
      </c>
      <c r="M353" s="604"/>
    </row>
    <row r="354" spans="1:13" ht="15" customHeight="1">
      <c r="A354" s="12" t="s">
        <v>123</v>
      </c>
      <c r="B354" s="14" t="s">
        <v>134</v>
      </c>
      <c r="C354" s="14" t="s">
        <v>10</v>
      </c>
      <c r="D354" s="14" t="s">
        <v>248</v>
      </c>
      <c r="E354" s="538" t="s">
        <v>128</v>
      </c>
      <c r="F354" s="516" t="s">
        <v>137</v>
      </c>
      <c r="G354" s="517"/>
      <c r="H354" s="517"/>
      <c r="I354" s="518"/>
      <c r="J354" s="52"/>
      <c r="K354" s="53"/>
      <c r="L354" s="579">
        <v>123467.732</v>
      </c>
      <c r="M354" s="604"/>
    </row>
    <row r="355" spans="1:13" ht="21" customHeight="1">
      <c r="A355" s="12"/>
      <c r="B355" s="14"/>
      <c r="C355" s="14"/>
      <c r="D355" s="19"/>
      <c r="E355" s="40"/>
      <c r="F355" s="774" t="s">
        <v>413</v>
      </c>
      <c r="G355" s="775"/>
      <c r="H355" s="775"/>
      <c r="I355" s="776"/>
      <c r="J355" s="124">
        <v>27243</v>
      </c>
      <c r="K355" s="53"/>
      <c r="L355" s="573"/>
      <c r="M355" s="604"/>
    </row>
    <row r="356" spans="1:13" ht="22.5" customHeight="1">
      <c r="A356" s="12"/>
      <c r="B356" s="14"/>
      <c r="C356" s="14"/>
      <c r="D356" s="19"/>
      <c r="E356" s="50"/>
      <c r="F356" s="774" t="s">
        <v>408</v>
      </c>
      <c r="G356" s="775"/>
      <c r="H356" s="775"/>
      <c r="I356" s="776"/>
      <c r="J356" s="32">
        <v>9750</v>
      </c>
      <c r="K356" s="28"/>
      <c r="L356" s="574"/>
      <c r="M356" s="604"/>
    </row>
    <row r="357" spans="1:13" ht="23.25" customHeight="1">
      <c r="A357" s="12"/>
      <c r="B357" s="14"/>
      <c r="C357" s="14"/>
      <c r="D357" s="14"/>
      <c r="E357" s="40"/>
      <c r="F357" s="774" t="s">
        <v>407</v>
      </c>
      <c r="G357" s="775"/>
      <c r="H357" s="775"/>
      <c r="I357" s="776"/>
      <c r="J357" s="52">
        <v>57312</v>
      </c>
      <c r="K357" s="53"/>
      <c r="L357" s="573"/>
      <c r="M357" s="604"/>
    </row>
    <row r="358" spans="1:13" ht="12.75" customHeight="1">
      <c r="A358" s="12"/>
      <c r="B358" s="14"/>
      <c r="C358" s="14"/>
      <c r="D358" s="14"/>
      <c r="E358" s="40"/>
      <c r="F358" s="774" t="s">
        <v>414</v>
      </c>
      <c r="G358" s="775"/>
      <c r="H358" s="775"/>
      <c r="I358" s="776"/>
      <c r="J358" s="52">
        <v>3502.6</v>
      </c>
      <c r="K358" s="53"/>
      <c r="L358" s="573"/>
      <c r="M358" s="604"/>
    </row>
    <row r="359" spans="1:13" ht="21.75" customHeight="1">
      <c r="A359" s="12"/>
      <c r="B359" s="14"/>
      <c r="C359" s="14"/>
      <c r="D359" s="14"/>
      <c r="E359" s="40"/>
      <c r="F359" s="774" t="s">
        <v>583</v>
      </c>
      <c r="G359" s="775"/>
      <c r="H359" s="775"/>
      <c r="I359" s="776"/>
      <c r="J359" s="493">
        <v>12319.031999999999</v>
      </c>
      <c r="K359" s="120"/>
      <c r="L359" s="575"/>
      <c r="M359" s="604"/>
    </row>
    <row r="360" spans="1:13" ht="21.75" customHeight="1">
      <c r="A360" s="12"/>
      <c r="B360" s="14"/>
      <c r="C360" s="14"/>
      <c r="D360" s="14"/>
      <c r="E360" s="40"/>
      <c r="F360" s="774" t="s">
        <v>412</v>
      </c>
      <c r="G360" s="775"/>
      <c r="H360" s="775"/>
      <c r="I360" s="776"/>
      <c r="J360" s="493">
        <v>13341.1</v>
      </c>
      <c r="K360" s="120"/>
      <c r="L360" s="575"/>
      <c r="M360" s="604"/>
    </row>
    <row r="361" spans="1:13" ht="15" customHeight="1">
      <c r="A361" s="12"/>
      <c r="B361" s="14"/>
      <c r="C361" s="14"/>
      <c r="D361" s="14"/>
      <c r="E361" s="40" t="s">
        <v>76</v>
      </c>
      <c r="F361" s="505" t="s">
        <v>138</v>
      </c>
      <c r="G361" s="506"/>
      <c r="H361" s="506"/>
      <c r="I361" s="507"/>
      <c r="J361" s="52"/>
      <c r="K361" s="54"/>
      <c r="L361" s="573">
        <v>11510</v>
      </c>
      <c r="M361" s="604"/>
    </row>
    <row r="362" spans="1:13" ht="15" customHeight="1">
      <c r="A362" s="12"/>
      <c r="B362" s="14"/>
      <c r="C362" s="14"/>
      <c r="D362" s="14"/>
      <c r="E362" s="40"/>
      <c r="F362" s="929" t="s">
        <v>456</v>
      </c>
      <c r="G362" s="930"/>
      <c r="H362" s="930"/>
      <c r="I362" s="931"/>
      <c r="J362" s="52">
        <v>8310</v>
      </c>
      <c r="K362" s="54"/>
      <c r="L362" s="573"/>
      <c r="M362" s="604"/>
    </row>
    <row r="363" spans="1:13" ht="22.5" customHeight="1">
      <c r="A363" s="12"/>
      <c r="B363" s="14"/>
      <c r="C363" s="14"/>
      <c r="D363" s="14"/>
      <c r="E363" s="40"/>
      <c r="F363" s="774" t="s">
        <v>416</v>
      </c>
      <c r="G363" s="775"/>
      <c r="H363" s="775"/>
      <c r="I363" s="776"/>
      <c r="J363" s="89">
        <v>3200</v>
      </c>
      <c r="K363" s="54"/>
      <c r="L363" s="573"/>
      <c r="M363" s="604"/>
    </row>
    <row r="364" spans="1:13" ht="15" customHeight="1">
      <c r="A364" s="12"/>
      <c r="B364" s="14"/>
      <c r="C364" s="14"/>
      <c r="D364" s="14"/>
      <c r="E364" s="40"/>
      <c r="F364" s="926"/>
      <c r="G364" s="927"/>
      <c r="H364" s="927"/>
      <c r="I364" s="928"/>
      <c r="J364" s="53"/>
      <c r="K364" s="54"/>
      <c r="L364" s="573"/>
      <c r="M364" s="604"/>
    </row>
    <row r="365" spans="1:13" ht="15" customHeight="1">
      <c r="A365" s="12"/>
      <c r="B365" s="14"/>
      <c r="C365" s="14"/>
      <c r="D365" s="14"/>
      <c r="E365" s="40"/>
      <c r="F365" s="552"/>
      <c r="G365" s="554"/>
      <c r="H365" s="554"/>
      <c r="I365" s="555"/>
      <c r="J365" s="54"/>
      <c r="K365" s="53"/>
      <c r="L365" s="573"/>
      <c r="M365" s="604"/>
    </row>
    <row r="366" spans="1:13" ht="15" customHeight="1">
      <c r="A366" s="18"/>
      <c r="B366" s="19"/>
      <c r="C366" s="19"/>
      <c r="D366" s="19"/>
      <c r="E366" s="50"/>
      <c r="F366" s="929"/>
      <c r="G366" s="930"/>
      <c r="H366" s="930"/>
      <c r="I366" s="931"/>
      <c r="J366" s="62"/>
      <c r="K366" s="37"/>
      <c r="L366" s="574"/>
      <c r="M366" s="604"/>
    </row>
    <row r="367" spans="1:13" ht="15" customHeight="1">
      <c r="A367" s="36"/>
      <c r="B367" s="33"/>
      <c r="C367" s="33"/>
      <c r="D367" s="33"/>
      <c r="E367" s="60"/>
      <c r="F367" s="35"/>
      <c r="G367" s="29"/>
      <c r="H367" s="29"/>
      <c r="I367" s="29"/>
      <c r="J367" s="32"/>
      <c r="K367" s="28"/>
      <c r="L367" s="574"/>
      <c r="M367" s="604"/>
    </row>
    <row r="368" spans="1:13" ht="15" customHeight="1" thickBot="1">
      <c r="A368" s="44"/>
      <c r="B368" s="45"/>
      <c r="C368" s="45"/>
      <c r="D368" s="45"/>
      <c r="E368" s="45"/>
      <c r="F368" s="46"/>
      <c r="G368" s="46"/>
      <c r="H368" s="47" t="s">
        <v>86</v>
      </c>
      <c r="I368" s="48"/>
      <c r="J368" s="123">
        <f>SUM(J353:J367)</f>
        <v>134977.73200000002</v>
      </c>
      <c r="K368" s="38">
        <f>SUM(K353:K367)</f>
        <v>0</v>
      </c>
      <c r="L368" s="576">
        <f>SUM(L353:L367)</f>
        <v>134977.73200000002</v>
      </c>
      <c r="M368" s="604"/>
    </row>
    <row r="369" spans="1:37" ht="15" customHeight="1">
      <c r="A369" s="154"/>
      <c r="B369" s="154"/>
      <c r="C369" s="154"/>
      <c r="D369" s="154"/>
      <c r="E369" s="154"/>
      <c r="F369" s="162"/>
      <c r="G369" s="162"/>
      <c r="H369" s="161"/>
      <c r="I369" s="162"/>
      <c r="J369" s="166"/>
      <c r="K369" s="170"/>
      <c r="L369" s="188"/>
      <c r="M369" s="604"/>
    </row>
    <row r="370" spans="1:37" ht="15" thickBot="1">
      <c r="A370" s="172"/>
      <c r="B370" s="172"/>
      <c r="C370" s="222" t="s">
        <v>140</v>
      </c>
      <c r="D370" s="222"/>
      <c r="E370" s="222"/>
      <c r="F370" s="222"/>
      <c r="G370" s="172"/>
      <c r="H370" s="172"/>
      <c r="I370" s="172"/>
      <c r="J370" s="133"/>
      <c r="K370" s="766">
        <v>900432260025</v>
      </c>
      <c r="L370" s="766"/>
      <c r="M370" s="604"/>
    </row>
    <row r="371" spans="1:37" ht="15" thickBot="1">
      <c r="A371" s="139" t="s">
        <v>1</v>
      </c>
      <c r="B371" s="140" t="s">
        <v>2</v>
      </c>
      <c r="C371" s="140" t="s">
        <v>3</v>
      </c>
      <c r="D371" s="140"/>
      <c r="E371" s="140" t="s">
        <v>4</v>
      </c>
      <c r="F371" s="141" t="s">
        <v>5</v>
      </c>
      <c r="G371" s="142"/>
      <c r="H371" s="142"/>
      <c r="I371" s="143"/>
      <c r="J371" s="144"/>
      <c r="K371" s="145" t="s">
        <v>7</v>
      </c>
      <c r="L371" s="372" t="s">
        <v>8</v>
      </c>
      <c r="M371" s="604"/>
    </row>
    <row r="372" spans="1:37" s="419" customFormat="1" ht="15">
      <c r="A372" s="151" t="s">
        <v>141</v>
      </c>
      <c r="B372" s="538" t="s">
        <v>10</v>
      </c>
      <c r="C372" s="538" t="s">
        <v>10</v>
      </c>
      <c r="D372" s="538" t="s">
        <v>248</v>
      </c>
      <c r="E372" s="538" t="s">
        <v>11</v>
      </c>
      <c r="F372" s="937" t="s">
        <v>350</v>
      </c>
      <c r="G372" s="938"/>
      <c r="H372" s="938"/>
      <c r="I372" s="939"/>
      <c r="J372" s="349">
        <v>22435.7</v>
      </c>
      <c r="K372" s="349">
        <v>22435.7</v>
      </c>
      <c r="L372" s="399"/>
      <c r="M372" s="604">
        <v>23100</v>
      </c>
      <c r="N372" s="418"/>
      <c r="O372" s="418"/>
      <c r="P372" s="418"/>
      <c r="Q372" s="418"/>
      <c r="R372" s="418"/>
      <c r="S372" s="418"/>
      <c r="T372" s="418"/>
      <c r="U372" s="418"/>
      <c r="V372" s="418"/>
      <c r="W372" s="418"/>
      <c r="X372" s="134"/>
      <c r="Y372" s="134"/>
      <c r="Z372" s="134"/>
      <c r="AA372" s="134"/>
      <c r="AB372" s="134"/>
      <c r="AC372" s="134"/>
      <c r="AD372" s="134"/>
      <c r="AE372" s="134"/>
      <c r="AF372" s="134"/>
      <c r="AG372" s="134"/>
      <c r="AH372" s="134"/>
      <c r="AI372" s="134"/>
      <c r="AJ372" s="134"/>
      <c r="AK372" s="134"/>
    </row>
    <row r="373" spans="1:37" ht="16.5" customHeight="1">
      <c r="A373" s="151"/>
      <c r="B373" s="538"/>
      <c r="C373" s="538"/>
      <c r="D373" s="115"/>
      <c r="E373" s="115" t="s">
        <v>21</v>
      </c>
      <c r="F373" s="763" t="s">
        <v>351</v>
      </c>
      <c r="G373" s="764"/>
      <c r="H373" s="764"/>
      <c r="I373" s="765"/>
      <c r="J373" s="350"/>
      <c r="K373" s="349">
        <v>288529.277</v>
      </c>
      <c r="L373" s="399"/>
      <c r="M373" s="620"/>
    </row>
    <row r="374" spans="1:37" ht="32.25" customHeight="1">
      <c r="A374" s="22"/>
      <c r="B374" s="543"/>
      <c r="C374" s="543"/>
      <c r="D374" s="102"/>
      <c r="E374" s="102"/>
      <c r="F374" s="533"/>
      <c r="G374" s="775" t="s">
        <v>606</v>
      </c>
      <c r="H374" s="775"/>
      <c r="I374" s="776"/>
      <c r="J374" s="354"/>
      <c r="K374" s="347"/>
      <c r="L374" s="400"/>
      <c r="M374" s="604">
        <v>221604</v>
      </c>
    </row>
    <row r="375" spans="1:37" s="333" customFormat="1" ht="42.75" customHeight="1">
      <c r="A375" s="336"/>
      <c r="B375" s="335"/>
      <c r="C375" s="335"/>
      <c r="D375" s="331"/>
      <c r="E375" s="331"/>
      <c r="F375" s="542"/>
      <c r="G375" s="845" t="s">
        <v>607</v>
      </c>
      <c r="H375" s="845"/>
      <c r="I375" s="846"/>
      <c r="J375" s="356">
        <v>274623.7</v>
      </c>
      <c r="K375" s="356"/>
      <c r="L375" s="401"/>
      <c r="M375" s="604">
        <v>85146</v>
      </c>
      <c r="N375" s="291"/>
      <c r="O375" s="291"/>
      <c r="P375" s="291"/>
      <c r="Q375" s="291"/>
      <c r="R375" s="291"/>
      <c r="S375" s="291"/>
      <c r="T375" s="291"/>
      <c r="U375" s="291"/>
      <c r="V375" s="291"/>
      <c r="W375" s="291"/>
      <c r="X375" s="290"/>
      <c r="Y375" s="290"/>
      <c r="Z375" s="290"/>
      <c r="AA375" s="290"/>
      <c r="AB375" s="290"/>
      <c r="AC375" s="290"/>
      <c r="AD375" s="290"/>
      <c r="AE375" s="290"/>
      <c r="AF375" s="290"/>
      <c r="AG375" s="290"/>
      <c r="AH375" s="290"/>
      <c r="AI375" s="290"/>
      <c r="AJ375" s="290"/>
      <c r="AK375" s="290"/>
    </row>
    <row r="376" spans="1:37" ht="21.75" customHeight="1">
      <c r="A376" s="22"/>
      <c r="B376" s="543"/>
      <c r="C376" s="543"/>
      <c r="D376" s="102"/>
      <c r="E376" s="102"/>
      <c r="F376" s="533"/>
      <c r="G376" s="775" t="s">
        <v>382</v>
      </c>
      <c r="H376" s="775"/>
      <c r="I376" s="776"/>
      <c r="J376" s="347">
        <v>3905.5770000000002</v>
      </c>
      <c r="K376" s="347"/>
      <c r="L376" s="400"/>
      <c r="M376" s="604">
        <v>5000</v>
      </c>
    </row>
    <row r="377" spans="1:37" ht="14.25" customHeight="1">
      <c r="A377" s="22"/>
      <c r="B377" s="543"/>
      <c r="C377" s="543"/>
      <c r="D377" s="102"/>
      <c r="E377" s="102" t="s">
        <v>69</v>
      </c>
      <c r="F377" s="940" t="s">
        <v>455</v>
      </c>
      <c r="G377" s="941"/>
      <c r="H377" s="941"/>
      <c r="I377" s="942"/>
      <c r="J377" s="341">
        <v>1000</v>
      </c>
      <c r="K377" s="341">
        <v>1000</v>
      </c>
      <c r="L377" s="400"/>
      <c r="M377" s="605"/>
    </row>
    <row r="378" spans="1:37" ht="15" customHeight="1">
      <c r="A378" s="22"/>
      <c r="B378" s="543"/>
      <c r="C378" s="543"/>
      <c r="D378" s="543"/>
      <c r="E378" s="543" t="s">
        <v>71</v>
      </c>
      <c r="F378" s="800" t="s">
        <v>381</v>
      </c>
      <c r="G378" s="801"/>
      <c r="H378" s="801"/>
      <c r="I378" s="802"/>
      <c r="J378" s="341"/>
      <c r="K378" s="341">
        <v>500</v>
      </c>
      <c r="L378" s="400"/>
      <c r="M378" s="604"/>
    </row>
    <row r="379" spans="1:37" s="333" customFormat="1" ht="26.25" customHeight="1">
      <c r="A379" s="335"/>
      <c r="B379" s="335"/>
      <c r="C379" s="335"/>
      <c r="D379" s="335"/>
      <c r="E379" s="543" t="s">
        <v>113</v>
      </c>
      <c r="F379" s="763" t="s">
        <v>463</v>
      </c>
      <c r="G379" s="764"/>
      <c r="H379" s="764"/>
      <c r="I379" s="765"/>
      <c r="J379" s="341">
        <v>4100</v>
      </c>
      <c r="K379" s="341">
        <v>4100</v>
      </c>
      <c r="L379" s="401"/>
      <c r="M379" s="605"/>
      <c r="N379" s="291"/>
      <c r="O379" s="291"/>
      <c r="P379" s="291"/>
      <c r="Q379" s="291"/>
      <c r="R379" s="291"/>
      <c r="S379" s="291"/>
      <c r="T379" s="291"/>
      <c r="U379" s="291"/>
      <c r="V379" s="291"/>
      <c r="W379" s="291"/>
      <c r="X379" s="290"/>
      <c r="Y379" s="290"/>
      <c r="Z379" s="290"/>
      <c r="AA379" s="290"/>
      <c r="AB379" s="290"/>
      <c r="AC379" s="290"/>
      <c r="AD379" s="290"/>
      <c r="AE379" s="290"/>
      <c r="AF379" s="290"/>
      <c r="AG379" s="290"/>
      <c r="AH379" s="290"/>
      <c r="AI379" s="290"/>
      <c r="AJ379" s="290"/>
      <c r="AK379" s="290"/>
    </row>
    <row r="380" spans="1:37" ht="14.25" customHeight="1">
      <c r="A380" s="151"/>
      <c r="B380" s="538"/>
      <c r="C380" s="538"/>
      <c r="D380" s="115"/>
      <c r="E380" s="115" t="s">
        <v>80</v>
      </c>
      <c r="F380" s="161" t="s">
        <v>81</v>
      </c>
      <c r="G380" s="162"/>
      <c r="H380" s="517"/>
      <c r="I380" s="518"/>
      <c r="J380" s="349"/>
      <c r="K380" s="349"/>
      <c r="L380" s="399">
        <v>61600</v>
      </c>
      <c r="M380" s="604"/>
    </row>
    <row r="381" spans="1:37" s="333" customFormat="1" ht="14.25" customHeight="1">
      <c r="A381" s="336"/>
      <c r="B381" s="335"/>
      <c r="C381" s="335"/>
      <c r="D381" s="331"/>
      <c r="E381" s="331"/>
      <c r="F381" s="851" t="s">
        <v>600</v>
      </c>
      <c r="G381" s="852"/>
      <c r="H381" s="852"/>
      <c r="I381" s="853"/>
      <c r="J381" s="356">
        <v>61600</v>
      </c>
      <c r="K381" s="338"/>
      <c r="L381" s="401"/>
      <c r="M381" s="605"/>
      <c r="N381" s="291"/>
      <c r="O381" s="291"/>
      <c r="P381" s="291"/>
      <c r="Q381" s="291"/>
      <c r="R381" s="291"/>
      <c r="S381" s="291"/>
      <c r="T381" s="291"/>
      <c r="U381" s="291"/>
      <c r="V381" s="291"/>
      <c r="W381" s="291"/>
      <c r="X381" s="290"/>
      <c r="Y381" s="290"/>
      <c r="Z381" s="290"/>
      <c r="AA381" s="290"/>
      <c r="AB381" s="290"/>
      <c r="AC381" s="290"/>
      <c r="AD381" s="290"/>
      <c r="AE381" s="290"/>
      <c r="AF381" s="290"/>
      <c r="AG381" s="290"/>
      <c r="AH381" s="290"/>
      <c r="AI381" s="290"/>
      <c r="AJ381" s="290"/>
      <c r="AK381" s="290"/>
    </row>
    <row r="382" spans="1:37" ht="14.25" customHeight="1" thickBot="1">
      <c r="A382" s="22"/>
      <c r="B382" s="543"/>
      <c r="C382" s="543"/>
      <c r="D382" s="543"/>
      <c r="E382" s="543" t="s">
        <v>82</v>
      </c>
      <c r="F382" s="815" t="s">
        <v>143</v>
      </c>
      <c r="G382" s="816"/>
      <c r="H382" s="816"/>
      <c r="I382" s="817"/>
      <c r="J382" s="341"/>
      <c r="K382" s="341"/>
      <c r="L382" s="400"/>
      <c r="M382" s="604"/>
    </row>
    <row r="383" spans="1:37" ht="15" thickBot="1">
      <c r="A383" s="258"/>
      <c r="B383" s="259"/>
      <c r="C383" s="259"/>
      <c r="D383" s="259"/>
      <c r="E383" s="259"/>
      <c r="F383" s="268"/>
      <c r="G383" s="262"/>
      <c r="H383" s="262" t="s">
        <v>86</v>
      </c>
      <c r="I383" s="293"/>
      <c r="J383" s="339">
        <f>SUM(J372:J382)</f>
        <v>367664.97700000001</v>
      </c>
      <c r="K383" s="339">
        <f>SUM(K372:K382)</f>
        <v>316564.97700000001</v>
      </c>
      <c r="L383" s="392">
        <f>SUM(L373:L382)</f>
        <v>61600</v>
      </c>
      <c r="M383" s="604"/>
    </row>
    <row r="384" spans="1:37" ht="15" customHeight="1" thickBot="1">
      <c r="A384" s="172"/>
      <c r="B384" s="172"/>
      <c r="C384" s="544" t="s">
        <v>144</v>
      </c>
      <c r="D384" s="222"/>
      <c r="E384" s="544"/>
      <c r="F384" s="544"/>
      <c r="G384" s="548"/>
      <c r="H384" s="548"/>
      <c r="I384" s="548"/>
      <c r="J384" s="133"/>
      <c r="K384" s="766">
        <v>900432260058</v>
      </c>
      <c r="L384" s="766"/>
      <c r="M384" s="604"/>
    </row>
    <row r="385" spans="1:37" ht="14.25" customHeight="1">
      <c r="A385" s="147" t="s">
        <v>141</v>
      </c>
      <c r="B385" s="98" t="s">
        <v>124</v>
      </c>
      <c r="C385" s="98" t="s">
        <v>10</v>
      </c>
      <c r="D385" s="543" t="s">
        <v>249</v>
      </c>
      <c r="E385" s="204" t="s">
        <v>76</v>
      </c>
      <c r="F385" s="835" t="s">
        <v>145</v>
      </c>
      <c r="G385" s="836"/>
      <c r="H385" s="836"/>
      <c r="I385" s="837"/>
      <c r="J385" s="149"/>
      <c r="K385" s="149"/>
      <c r="L385" s="394"/>
      <c r="M385" s="604"/>
    </row>
    <row r="386" spans="1:37" ht="14.25" customHeight="1">
      <c r="A386" s="132"/>
      <c r="B386" s="538"/>
      <c r="C386" s="538"/>
      <c r="D386" s="538"/>
      <c r="E386" s="543"/>
      <c r="F386" s="510"/>
      <c r="G386" s="508" t="s">
        <v>146</v>
      </c>
      <c r="H386" s="498"/>
      <c r="I386" s="499"/>
      <c r="J386" s="25"/>
      <c r="K386" s="25"/>
      <c r="L386" s="375"/>
      <c r="M386" s="604"/>
    </row>
    <row r="387" spans="1:37" ht="14.25" customHeight="1">
      <c r="A387" s="132"/>
      <c r="B387" s="538"/>
      <c r="C387" s="538"/>
      <c r="D387" s="538"/>
      <c r="E387" s="538" t="s">
        <v>84</v>
      </c>
      <c r="F387" s="767" t="s">
        <v>147</v>
      </c>
      <c r="G387" s="768"/>
      <c r="H387" s="768"/>
      <c r="I387" s="769"/>
      <c r="J387" s="105"/>
      <c r="K387" s="105"/>
      <c r="L387" s="374"/>
      <c r="M387" s="604"/>
    </row>
    <row r="388" spans="1:37" ht="14.25" customHeight="1">
      <c r="A388" s="543"/>
      <c r="B388" s="543"/>
      <c r="C388" s="543"/>
      <c r="D388" s="543"/>
      <c r="E388" s="543"/>
      <c r="F388" s="505"/>
      <c r="G388" s="506" t="s">
        <v>146</v>
      </c>
      <c r="H388" s="506"/>
      <c r="I388" s="507"/>
      <c r="J388" s="25"/>
      <c r="K388" s="25"/>
      <c r="L388" s="375"/>
      <c r="M388" s="604"/>
    </row>
    <row r="389" spans="1:37" ht="14.25" customHeight="1">
      <c r="A389" s="165"/>
      <c r="B389" s="115"/>
      <c r="C389" s="115"/>
      <c r="D389" s="115"/>
      <c r="E389" s="115"/>
      <c r="F389" s="214"/>
      <c r="G389" s="161"/>
      <c r="H389" s="161" t="s">
        <v>86</v>
      </c>
      <c r="I389" s="163"/>
      <c r="J389" s="223">
        <f>SUM(J385:J388)</f>
        <v>0</v>
      </c>
      <c r="K389" s="223">
        <f>SUM(K385:K388)</f>
        <v>0</v>
      </c>
      <c r="L389" s="580">
        <f>SUM(L385:L388)</f>
        <v>0</v>
      </c>
      <c r="M389" s="604"/>
    </row>
    <row r="390" spans="1:37" ht="14.25" customHeight="1">
      <c r="A390" s="514"/>
      <c r="B390" s="514"/>
      <c r="C390" s="514"/>
      <c r="D390" s="514"/>
      <c r="E390" s="514"/>
      <c r="F390" s="520"/>
      <c r="G390" s="520"/>
      <c r="H390" s="520"/>
      <c r="I390" s="79"/>
      <c r="J390" s="164"/>
      <c r="K390" s="224"/>
      <c r="L390" s="225"/>
      <c r="M390" s="606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</row>
    <row r="391" spans="1:37" ht="15" thickBot="1">
      <c r="A391" s="131"/>
      <c r="B391" s="172"/>
      <c r="C391" s="226"/>
      <c r="D391" s="226"/>
      <c r="E391" s="227" t="s">
        <v>148</v>
      </c>
      <c r="F391" s="227"/>
      <c r="G391" s="227"/>
      <c r="H391" s="227"/>
      <c r="I391" s="227"/>
      <c r="J391" s="104"/>
      <c r="K391" s="766">
        <v>900432260033</v>
      </c>
      <c r="L391" s="766"/>
      <c r="M391" s="606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</row>
    <row r="392" spans="1:37" ht="15" thickBot="1">
      <c r="A392" s="139" t="s">
        <v>1</v>
      </c>
      <c r="B392" s="140" t="s">
        <v>2</v>
      </c>
      <c r="C392" s="140" t="s">
        <v>3</v>
      </c>
      <c r="D392" s="140"/>
      <c r="E392" s="140" t="s">
        <v>4</v>
      </c>
      <c r="F392" s="141" t="s">
        <v>5</v>
      </c>
      <c r="G392" s="142"/>
      <c r="H392" s="142"/>
      <c r="I392" s="143"/>
      <c r="J392" s="144"/>
      <c r="K392" s="145" t="s">
        <v>7</v>
      </c>
      <c r="L392" s="372" t="s">
        <v>8</v>
      </c>
      <c r="M392" s="606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</row>
    <row r="393" spans="1:37" ht="15.6" customHeight="1">
      <c r="A393" s="151" t="s">
        <v>141</v>
      </c>
      <c r="B393" s="538" t="s">
        <v>104</v>
      </c>
      <c r="C393" s="538" t="s">
        <v>10</v>
      </c>
      <c r="D393" s="538" t="s">
        <v>248</v>
      </c>
      <c r="E393" s="102" t="s">
        <v>11</v>
      </c>
      <c r="F393" s="516"/>
      <c r="G393" s="517"/>
      <c r="H393" s="517"/>
      <c r="I393" s="518"/>
      <c r="J393" s="420"/>
      <c r="K393" s="105"/>
      <c r="L393" s="374"/>
      <c r="M393" s="606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</row>
    <row r="394" spans="1:37" ht="15.6" customHeight="1">
      <c r="A394" s="151"/>
      <c r="B394" s="538"/>
      <c r="C394" s="538"/>
      <c r="D394" s="538"/>
      <c r="E394" s="102" t="s">
        <v>21</v>
      </c>
      <c r="F394" s="763" t="s">
        <v>331</v>
      </c>
      <c r="G394" s="764"/>
      <c r="H394" s="764"/>
      <c r="I394" s="765"/>
      <c r="J394" s="104"/>
      <c r="K394" s="105">
        <v>50541.5</v>
      </c>
      <c r="L394" s="374"/>
      <c r="M394" s="621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</row>
    <row r="395" spans="1:37" ht="14.45" customHeight="1">
      <c r="A395" s="151"/>
      <c r="B395" s="538"/>
      <c r="C395" s="538"/>
      <c r="D395" s="538"/>
      <c r="E395" s="102"/>
      <c r="F395" s="508"/>
      <c r="G395" s="508" t="s">
        <v>332</v>
      </c>
      <c r="H395" s="508"/>
      <c r="I395" s="509"/>
      <c r="J395" s="106">
        <v>29716.5</v>
      </c>
      <c r="K395" s="105"/>
      <c r="L395" s="374"/>
      <c r="M395" s="609">
        <v>25000</v>
      </c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</row>
    <row r="396" spans="1:37" s="333" customFormat="1">
      <c r="A396" s="334"/>
      <c r="B396" s="236"/>
      <c r="C396" s="236"/>
      <c r="D396" s="236"/>
      <c r="E396" s="335"/>
      <c r="F396" s="495" t="s">
        <v>149</v>
      </c>
      <c r="G396" s="86"/>
      <c r="H396" s="86"/>
      <c r="I396" s="87"/>
      <c r="J396" s="122">
        <v>20825</v>
      </c>
      <c r="K396" s="432"/>
      <c r="L396" s="402"/>
      <c r="M396" s="609">
        <v>20000</v>
      </c>
    </row>
    <row r="397" spans="1:37" ht="15" thickBot="1">
      <c r="A397" s="102"/>
      <c r="B397" s="102"/>
      <c r="C397" s="102"/>
      <c r="D397" s="102"/>
      <c r="E397" s="102" t="s">
        <v>71</v>
      </c>
      <c r="F397" s="519" t="s">
        <v>150</v>
      </c>
      <c r="G397" s="520"/>
      <c r="H397" s="520"/>
      <c r="I397" s="521"/>
      <c r="J397" s="314"/>
      <c r="K397" s="315"/>
      <c r="L397" s="381"/>
      <c r="M397" s="606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</row>
    <row r="398" spans="1:37" ht="15" thickBot="1">
      <c r="A398" s="258"/>
      <c r="B398" s="259"/>
      <c r="C398" s="259"/>
      <c r="D398" s="259"/>
      <c r="E398" s="259"/>
      <c r="F398" s="233"/>
      <c r="G398" s="261"/>
      <c r="H398" s="262" t="s">
        <v>86</v>
      </c>
      <c r="I398" s="293"/>
      <c r="J398" s="271">
        <f>SUM(J393:J397)</f>
        <v>50541.5</v>
      </c>
      <c r="K398" s="271">
        <f>SUM(K393:K397)</f>
        <v>50541.5</v>
      </c>
      <c r="L398" s="395">
        <f>SUM(L393:L397)</f>
        <v>0</v>
      </c>
      <c r="M398" s="606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</row>
    <row r="399" spans="1:37" ht="15" thickBot="1">
      <c r="A399" s="172"/>
      <c r="B399" s="172"/>
      <c r="C399" s="216" t="s">
        <v>151</v>
      </c>
      <c r="D399" s="216"/>
      <c r="E399" s="216"/>
      <c r="F399" s="216"/>
      <c r="G399" s="172"/>
      <c r="H399" s="172"/>
      <c r="I399" s="172"/>
      <c r="J399" s="133"/>
      <c r="K399" s="773">
        <v>900432450030</v>
      </c>
      <c r="L399" s="773"/>
      <c r="M399" s="606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</row>
    <row r="400" spans="1:37" ht="15" thickBot="1">
      <c r="A400" s="139" t="s">
        <v>1</v>
      </c>
      <c r="B400" s="140" t="s">
        <v>2</v>
      </c>
      <c r="C400" s="140" t="s">
        <v>3</v>
      </c>
      <c r="D400" s="140"/>
      <c r="E400" s="140" t="s">
        <v>4</v>
      </c>
      <c r="F400" s="141" t="s">
        <v>5</v>
      </c>
      <c r="G400" s="142"/>
      <c r="H400" s="142"/>
      <c r="I400" s="143"/>
      <c r="J400" s="144"/>
      <c r="K400" s="145" t="s">
        <v>7</v>
      </c>
      <c r="L400" s="372" t="s">
        <v>8</v>
      </c>
      <c r="M400" s="606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</row>
    <row r="401" spans="1:37">
      <c r="A401" s="151" t="s">
        <v>152</v>
      </c>
      <c r="B401" s="538" t="s">
        <v>10</v>
      </c>
      <c r="C401" s="538" t="s">
        <v>10</v>
      </c>
      <c r="D401" s="538" t="s">
        <v>248</v>
      </c>
      <c r="E401" s="538" t="s">
        <v>54</v>
      </c>
      <c r="F401" s="516" t="s">
        <v>153</v>
      </c>
      <c r="G401" s="517"/>
      <c r="H401" s="517"/>
      <c r="I401" s="518"/>
      <c r="J401" s="95"/>
      <c r="K401" s="105">
        <v>20000</v>
      </c>
      <c r="L401" s="374"/>
      <c r="M401" s="622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</row>
    <row r="402" spans="1:37">
      <c r="A402" s="151"/>
      <c r="B402" s="538"/>
      <c r="C402" s="538"/>
      <c r="D402" s="538"/>
      <c r="E402" s="543"/>
      <c r="F402" s="516"/>
      <c r="G402" s="768" t="s">
        <v>352</v>
      </c>
      <c r="H402" s="768"/>
      <c r="I402" s="769"/>
      <c r="J402" s="95">
        <v>10000</v>
      </c>
      <c r="K402" s="105"/>
      <c r="L402" s="375"/>
      <c r="M402" s="606">
        <v>11000</v>
      </c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</row>
    <row r="403" spans="1:37">
      <c r="A403" s="151"/>
      <c r="B403" s="538"/>
      <c r="C403" s="538"/>
      <c r="D403" s="538"/>
      <c r="E403" s="543"/>
      <c r="F403" s="516"/>
      <c r="G403" s="768" t="s">
        <v>282</v>
      </c>
      <c r="H403" s="768"/>
      <c r="I403" s="769"/>
      <c r="J403" s="95">
        <v>10000</v>
      </c>
      <c r="K403" s="105"/>
      <c r="L403" s="375"/>
      <c r="M403" s="606">
        <v>11000</v>
      </c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</row>
    <row r="404" spans="1:37" ht="14.25" customHeight="1">
      <c r="A404" s="22"/>
      <c r="B404" s="543"/>
      <c r="C404" s="543"/>
      <c r="D404" s="543"/>
      <c r="E404" s="543" t="s">
        <v>76</v>
      </c>
      <c r="F404" s="500" t="s">
        <v>145</v>
      </c>
      <c r="G404" s="500"/>
      <c r="H404" s="500"/>
      <c r="I404" s="500"/>
      <c r="J404" s="103"/>
      <c r="K404" s="25"/>
      <c r="L404" s="375">
        <v>52899.66</v>
      </c>
      <c r="M404" s="604"/>
    </row>
    <row r="405" spans="1:37" s="333" customFormat="1" ht="45.75" customHeight="1">
      <c r="A405" s="336"/>
      <c r="B405" s="335"/>
      <c r="C405" s="335"/>
      <c r="D405" s="335"/>
      <c r="E405" s="335"/>
      <c r="F405" s="915" t="s">
        <v>525</v>
      </c>
      <c r="G405" s="913"/>
      <c r="H405" s="913"/>
      <c r="I405" s="914"/>
      <c r="J405" s="125">
        <v>4416.88</v>
      </c>
      <c r="K405" s="88"/>
      <c r="L405" s="403"/>
      <c r="M405" s="605"/>
      <c r="N405" s="291"/>
      <c r="O405" s="291"/>
      <c r="P405" s="291"/>
      <c r="Q405" s="291"/>
      <c r="R405" s="291"/>
      <c r="S405" s="291"/>
      <c r="T405" s="291"/>
      <c r="U405" s="291"/>
      <c r="V405" s="291"/>
      <c r="W405" s="291"/>
      <c r="X405" s="290"/>
      <c r="Y405" s="290"/>
      <c r="Z405" s="290"/>
      <c r="AA405" s="290"/>
      <c r="AB405" s="290"/>
      <c r="AC405" s="290"/>
      <c r="AD405" s="290"/>
      <c r="AE405" s="290"/>
      <c r="AF405" s="290"/>
      <c r="AG405" s="290"/>
      <c r="AH405" s="290"/>
      <c r="AI405" s="290"/>
      <c r="AJ405" s="290"/>
      <c r="AK405" s="290"/>
    </row>
    <row r="406" spans="1:37" s="333" customFormat="1" ht="27" customHeight="1">
      <c r="A406" s="336"/>
      <c r="B406" s="335"/>
      <c r="C406" s="335"/>
      <c r="D406" s="335"/>
      <c r="E406" s="335"/>
      <c r="F406" s="915" t="s">
        <v>522</v>
      </c>
      <c r="G406" s="913"/>
      <c r="H406" s="913"/>
      <c r="I406" s="914"/>
      <c r="J406" s="125">
        <v>9168.67</v>
      </c>
      <c r="K406" s="88"/>
      <c r="L406" s="403"/>
      <c r="M406" s="605"/>
      <c r="N406" s="291"/>
      <c r="O406" s="291"/>
      <c r="P406" s="291"/>
      <c r="Q406" s="291"/>
      <c r="R406" s="291"/>
      <c r="S406" s="291"/>
      <c r="T406" s="291"/>
      <c r="U406" s="291"/>
      <c r="V406" s="291"/>
      <c r="W406" s="291"/>
      <c r="X406" s="290"/>
      <c r="Y406" s="290"/>
      <c r="Z406" s="290"/>
      <c r="AA406" s="290"/>
      <c r="AB406" s="290"/>
      <c r="AC406" s="290"/>
      <c r="AD406" s="290"/>
      <c r="AE406" s="290"/>
      <c r="AF406" s="290"/>
      <c r="AG406" s="290"/>
      <c r="AH406" s="290"/>
      <c r="AI406" s="290"/>
      <c r="AJ406" s="290"/>
      <c r="AK406" s="290"/>
    </row>
    <row r="407" spans="1:37" s="333" customFormat="1" ht="24" customHeight="1">
      <c r="A407" s="336"/>
      <c r="B407" s="335"/>
      <c r="C407" s="335"/>
      <c r="D407" s="335"/>
      <c r="E407" s="335"/>
      <c r="F407" s="915" t="s">
        <v>523</v>
      </c>
      <c r="G407" s="913"/>
      <c r="H407" s="913"/>
      <c r="I407" s="914"/>
      <c r="J407" s="125">
        <v>10659.88</v>
      </c>
      <c r="K407" s="88"/>
      <c r="L407" s="403"/>
      <c r="M407" s="605"/>
      <c r="N407" s="291"/>
      <c r="O407" s="291"/>
      <c r="P407" s="291"/>
      <c r="Q407" s="291"/>
      <c r="R407" s="291"/>
      <c r="S407" s="291"/>
      <c r="T407" s="291"/>
      <c r="U407" s="291"/>
      <c r="V407" s="291"/>
      <c r="W407" s="291"/>
      <c r="X407" s="290"/>
      <c r="Y407" s="290"/>
      <c r="Z407" s="290"/>
      <c r="AA407" s="290"/>
      <c r="AB407" s="290"/>
      <c r="AC407" s="290"/>
      <c r="AD407" s="290"/>
      <c r="AE407" s="290"/>
      <c r="AF407" s="290"/>
      <c r="AG407" s="290"/>
      <c r="AH407" s="290"/>
      <c r="AI407" s="290"/>
      <c r="AJ407" s="290"/>
      <c r="AK407" s="290"/>
    </row>
    <row r="408" spans="1:37" s="333" customFormat="1" ht="23.25" customHeight="1">
      <c r="A408" s="336"/>
      <c r="B408" s="335"/>
      <c r="C408" s="335"/>
      <c r="D408" s="335"/>
      <c r="E408" s="335"/>
      <c r="F408" s="915" t="s">
        <v>524</v>
      </c>
      <c r="G408" s="913"/>
      <c r="H408" s="913"/>
      <c r="I408" s="914"/>
      <c r="J408" s="125">
        <v>27646.23</v>
      </c>
      <c r="K408" s="88"/>
      <c r="L408" s="403"/>
      <c r="M408" s="605"/>
      <c r="N408" s="291"/>
      <c r="O408" s="291"/>
      <c r="P408" s="291"/>
      <c r="Q408" s="291"/>
      <c r="R408" s="291"/>
      <c r="S408" s="291"/>
      <c r="T408" s="291"/>
      <c r="U408" s="291"/>
      <c r="V408" s="291"/>
      <c r="W408" s="291"/>
      <c r="X408" s="290"/>
      <c r="Y408" s="290"/>
      <c r="Z408" s="290"/>
      <c r="AA408" s="290"/>
      <c r="AB408" s="290"/>
      <c r="AC408" s="290"/>
      <c r="AD408" s="290"/>
      <c r="AE408" s="290"/>
      <c r="AF408" s="290"/>
      <c r="AG408" s="290"/>
      <c r="AH408" s="290"/>
      <c r="AI408" s="290"/>
      <c r="AJ408" s="290"/>
      <c r="AK408" s="290"/>
    </row>
    <row r="409" spans="1:37" s="333" customFormat="1" ht="23.25" customHeight="1">
      <c r="A409" s="336"/>
      <c r="B409" s="335"/>
      <c r="C409" s="335"/>
      <c r="D409" s="335"/>
      <c r="E409" s="335"/>
      <c r="F409" s="915" t="s">
        <v>561</v>
      </c>
      <c r="G409" s="913"/>
      <c r="H409" s="913"/>
      <c r="I409" s="914"/>
      <c r="J409" s="125">
        <v>1008</v>
      </c>
      <c r="K409" s="88"/>
      <c r="L409" s="403"/>
      <c r="M409" s="605"/>
      <c r="N409" s="291"/>
      <c r="O409" s="291"/>
      <c r="P409" s="291"/>
      <c r="Q409" s="291"/>
      <c r="R409" s="291"/>
      <c r="S409" s="291"/>
      <c r="T409" s="291"/>
      <c r="U409" s="291"/>
      <c r="V409" s="291"/>
      <c r="W409" s="291"/>
      <c r="X409" s="290"/>
      <c r="Y409" s="290"/>
      <c r="Z409" s="290"/>
      <c r="AA409" s="290"/>
      <c r="AB409" s="290"/>
      <c r="AC409" s="290"/>
      <c r="AD409" s="290"/>
      <c r="AE409" s="290"/>
      <c r="AF409" s="290"/>
      <c r="AG409" s="290"/>
      <c r="AH409" s="290"/>
      <c r="AI409" s="290"/>
      <c r="AJ409" s="290"/>
      <c r="AK409" s="290"/>
    </row>
    <row r="410" spans="1:37" ht="14.25" customHeight="1">
      <c r="A410" s="22"/>
      <c r="B410" s="543"/>
      <c r="C410" s="543"/>
      <c r="D410" s="543"/>
      <c r="E410" s="543" t="s">
        <v>84</v>
      </c>
      <c r="F410" s="815" t="s">
        <v>147</v>
      </c>
      <c r="G410" s="943"/>
      <c r="H410" s="943"/>
      <c r="I410" s="944"/>
      <c r="J410" s="103"/>
      <c r="K410" s="25"/>
      <c r="L410" s="375">
        <v>13090</v>
      </c>
      <c r="M410" s="604"/>
    </row>
    <row r="411" spans="1:37" ht="34.5" customHeight="1">
      <c r="A411" s="22"/>
      <c r="B411" s="543"/>
      <c r="C411" s="543"/>
      <c r="D411" s="543"/>
      <c r="E411" s="543"/>
      <c r="F411" s="228"/>
      <c r="G411" s="775" t="s">
        <v>423</v>
      </c>
      <c r="H411" s="775"/>
      <c r="I411" s="775"/>
      <c r="J411" s="103">
        <v>4000</v>
      </c>
      <c r="K411" s="25"/>
      <c r="L411" s="375"/>
      <c r="M411" s="604"/>
    </row>
    <row r="412" spans="1:37" ht="32.25" customHeight="1">
      <c r="A412" s="158"/>
      <c r="B412" s="102"/>
      <c r="C412" s="102"/>
      <c r="D412" s="102"/>
      <c r="E412" s="102"/>
      <c r="F412" s="228"/>
      <c r="G412" s="775" t="s">
        <v>424</v>
      </c>
      <c r="H412" s="775"/>
      <c r="I412" s="775"/>
      <c r="J412" s="92">
        <v>400</v>
      </c>
      <c r="K412" s="81"/>
      <c r="L412" s="381"/>
      <c r="M412" s="604"/>
    </row>
    <row r="413" spans="1:37" ht="22.9" customHeight="1">
      <c r="A413" s="158"/>
      <c r="B413" s="102"/>
      <c r="C413" s="102"/>
      <c r="D413" s="102"/>
      <c r="E413" s="102"/>
      <c r="F413" s="228"/>
      <c r="G413" s="775" t="s">
        <v>323</v>
      </c>
      <c r="H413" s="775"/>
      <c r="I413" s="775"/>
      <c r="J413" s="92"/>
      <c r="K413" s="81"/>
      <c r="L413" s="381"/>
      <c r="M413" s="604"/>
    </row>
    <row r="414" spans="1:37" ht="21.6" customHeight="1">
      <c r="A414" s="158"/>
      <c r="B414" s="102"/>
      <c r="C414" s="102"/>
      <c r="D414" s="102"/>
      <c r="E414" s="102"/>
      <c r="F414" s="421"/>
      <c r="G414" s="908" t="s">
        <v>324</v>
      </c>
      <c r="H414" s="908"/>
      <c r="I414" s="908"/>
      <c r="J414" s="92"/>
      <c r="K414" s="81"/>
      <c r="L414" s="381"/>
      <c r="M414" s="604"/>
    </row>
    <row r="415" spans="1:37" ht="35.25" customHeight="1">
      <c r="A415" s="22"/>
      <c r="B415" s="543"/>
      <c r="C415" s="543"/>
      <c r="D415" s="543"/>
      <c r="E415" s="543"/>
      <c r="F415" s="915" t="s">
        <v>485</v>
      </c>
      <c r="G415" s="913"/>
      <c r="H415" s="913"/>
      <c r="I415" s="914"/>
      <c r="J415" s="103">
        <v>200</v>
      </c>
      <c r="K415" s="25"/>
      <c r="L415" s="375"/>
      <c r="M415" s="604"/>
    </row>
    <row r="416" spans="1:37" ht="12.75" customHeight="1">
      <c r="A416" s="22"/>
      <c r="B416" s="543"/>
      <c r="C416" s="543"/>
      <c r="D416" s="543"/>
      <c r="E416" s="543"/>
      <c r="F416" s="915" t="s">
        <v>465</v>
      </c>
      <c r="G416" s="913"/>
      <c r="H416" s="913"/>
      <c r="I416" s="914"/>
      <c r="J416" s="103">
        <v>20</v>
      </c>
      <c r="K416" s="25"/>
      <c r="L416" s="375"/>
      <c r="M416" s="604"/>
    </row>
    <row r="417" spans="1:37" ht="25.5" customHeight="1">
      <c r="A417" s="22"/>
      <c r="B417" s="543"/>
      <c r="C417" s="543"/>
      <c r="D417" s="543"/>
      <c r="E417" s="543"/>
      <c r="F417" s="915" t="s">
        <v>486</v>
      </c>
      <c r="G417" s="913"/>
      <c r="H417" s="913"/>
      <c r="I417" s="914"/>
      <c r="J417" s="103">
        <v>200</v>
      </c>
      <c r="K417" s="25"/>
      <c r="L417" s="375"/>
      <c r="M417" s="604"/>
    </row>
    <row r="418" spans="1:37" ht="14.25" customHeight="1">
      <c r="A418" s="22"/>
      <c r="B418" s="543"/>
      <c r="C418" s="543"/>
      <c r="D418" s="543"/>
      <c r="E418" s="543"/>
      <c r="F418" s="915" t="s">
        <v>465</v>
      </c>
      <c r="G418" s="913"/>
      <c r="H418" s="913"/>
      <c r="I418" s="914"/>
      <c r="J418" s="103">
        <v>20</v>
      </c>
      <c r="K418" s="25"/>
      <c r="L418" s="375"/>
      <c r="M418" s="604"/>
    </row>
    <row r="419" spans="1:37" ht="21.6" customHeight="1">
      <c r="A419" s="22"/>
      <c r="B419" s="543"/>
      <c r="C419" s="543"/>
      <c r="D419" s="543"/>
      <c r="E419" s="543"/>
      <c r="F419" s="915" t="s">
        <v>487</v>
      </c>
      <c r="G419" s="913"/>
      <c r="H419" s="913"/>
      <c r="I419" s="914"/>
      <c r="J419" s="103">
        <v>150</v>
      </c>
      <c r="K419" s="25"/>
      <c r="L419" s="375"/>
      <c r="M419" s="604"/>
    </row>
    <row r="420" spans="1:37" ht="13.5" customHeight="1">
      <c r="A420" s="22"/>
      <c r="B420" s="543"/>
      <c r="C420" s="543"/>
      <c r="D420" s="543"/>
      <c r="E420" s="543"/>
      <c r="F420" s="915" t="s">
        <v>465</v>
      </c>
      <c r="G420" s="913"/>
      <c r="H420" s="913"/>
      <c r="I420" s="914"/>
      <c r="J420" s="103">
        <v>15</v>
      </c>
      <c r="K420" s="25"/>
      <c r="L420" s="375"/>
      <c r="M420" s="604"/>
    </row>
    <row r="421" spans="1:37" ht="34.5" customHeight="1">
      <c r="A421" s="22"/>
      <c r="B421" s="543"/>
      <c r="C421" s="543"/>
      <c r="D421" s="543"/>
      <c r="E421" s="543"/>
      <c r="F421" s="915" t="s">
        <v>488</v>
      </c>
      <c r="G421" s="913"/>
      <c r="H421" s="913"/>
      <c r="I421" s="914"/>
      <c r="J421" s="103">
        <v>400</v>
      </c>
      <c r="K421" s="25"/>
      <c r="L421" s="375"/>
      <c r="M421" s="604"/>
    </row>
    <row r="422" spans="1:37" ht="15" customHeight="1">
      <c r="A422" s="22"/>
      <c r="B422" s="543"/>
      <c r="C422" s="543"/>
      <c r="D422" s="543"/>
      <c r="E422" s="543"/>
      <c r="F422" s="915" t="s">
        <v>465</v>
      </c>
      <c r="G422" s="913"/>
      <c r="H422" s="913"/>
      <c r="I422" s="914"/>
      <c r="J422" s="103">
        <v>40</v>
      </c>
      <c r="K422" s="25"/>
      <c r="L422" s="375"/>
      <c r="M422" s="604"/>
    </row>
    <row r="423" spans="1:37" ht="21.6" customHeight="1">
      <c r="A423" s="22"/>
      <c r="B423" s="543"/>
      <c r="C423" s="543"/>
      <c r="D423" s="543"/>
      <c r="E423" s="543"/>
      <c r="F423" s="915" t="s">
        <v>489</v>
      </c>
      <c r="G423" s="913"/>
      <c r="H423" s="913"/>
      <c r="I423" s="914"/>
      <c r="J423" s="103">
        <v>700</v>
      </c>
      <c r="K423" s="25"/>
      <c r="L423" s="375"/>
      <c r="M423" s="604"/>
    </row>
    <row r="424" spans="1:37" ht="11.25" customHeight="1">
      <c r="A424" s="22"/>
      <c r="B424" s="543"/>
      <c r="C424" s="543"/>
      <c r="D424" s="543"/>
      <c r="E424" s="543"/>
      <c r="F424" s="915" t="s">
        <v>465</v>
      </c>
      <c r="G424" s="913"/>
      <c r="H424" s="913"/>
      <c r="I424" s="914"/>
      <c r="J424" s="103">
        <v>70</v>
      </c>
      <c r="K424" s="25"/>
      <c r="L424" s="375"/>
      <c r="M424" s="604"/>
    </row>
    <row r="425" spans="1:37" ht="21.6" customHeight="1">
      <c r="A425" s="22"/>
      <c r="B425" s="543"/>
      <c r="C425" s="543"/>
      <c r="D425" s="543"/>
      <c r="E425" s="543"/>
      <c r="F425" s="915" t="s">
        <v>490</v>
      </c>
      <c r="G425" s="913"/>
      <c r="H425" s="913"/>
      <c r="I425" s="914"/>
      <c r="J425" s="103">
        <v>500</v>
      </c>
      <c r="K425" s="25"/>
      <c r="L425" s="375"/>
      <c r="M425" s="604"/>
    </row>
    <row r="426" spans="1:37" ht="15" customHeight="1">
      <c r="A426" s="543"/>
      <c r="B426" s="543"/>
      <c r="C426" s="543"/>
      <c r="D426" s="543"/>
      <c r="E426" s="543"/>
      <c r="F426" s="958" t="s">
        <v>465</v>
      </c>
      <c r="G426" s="958"/>
      <c r="H426" s="958"/>
      <c r="I426" s="958"/>
      <c r="J426" s="103">
        <v>50</v>
      </c>
      <c r="K426" s="25"/>
      <c r="L426" s="375"/>
      <c r="M426" s="604"/>
    </row>
    <row r="427" spans="1:37" ht="22.5" customHeight="1">
      <c r="A427" s="543"/>
      <c r="B427" s="543"/>
      <c r="C427" s="543"/>
      <c r="D427" s="543"/>
      <c r="E427" s="543"/>
      <c r="F427" s="915" t="s">
        <v>554</v>
      </c>
      <c r="G427" s="913"/>
      <c r="H427" s="913"/>
      <c r="I427" s="914"/>
      <c r="J427" s="103">
        <v>250</v>
      </c>
      <c r="K427" s="25"/>
      <c r="L427" s="375"/>
      <c r="M427" s="604"/>
    </row>
    <row r="428" spans="1:37" ht="15" customHeight="1">
      <c r="A428" s="543"/>
      <c r="B428" s="543"/>
      <c r="C428" s="543"/>
      <c r="D428" s="543"/>
      <c r="E428" s="543"/>
      <c r="F428" s="915" t="s">
        <v>465</v>
      </c>
      <c r="G428" s="913"/>
      <c r="H428" s="913"/>
      <c r="I428" s="914"/>
      <c r="J428" s="103">
        <v>25</v>
      </c>
      <c r="K428" s="25"/>
      <c r="L428" s="375"/>
      <c r="M428" s="604"/>
    </row>
    <row r="429" spans="1:37" s="333" customFormat="1" ht="42.75" customHeight="1">
      <c r="A429" s="335"/>
      <c r="B429" s="335"/>
      <c r="C429" s="335"/>
      <c r="D429" s="335"/>
      <c r="E429" s="335"/>
      <c r="F429" s="774" t="s">
        <v>575</v>
      </c>
      <c r="G429" s="775"/>
      <c r="H429" s="775"/>
      <c r="I429" s="776"/>
      <c r="J429" s="103">
        <v>4000</v>
      </c>
      <c r="K429" s="88"/>
      <c r="L429" s="403"/>
      <c r="M429" s="605"/>
      <c r="N429" s="291"/>
      <c r="O429" s="291"/>
      <c r="P429" s="291"/>
      <c r="Q429" s="291"/>
      <c r="R429" s="291"/>
      <c r="S429" s="291"/>
      <c r="T429" s="291"/>
      <c r="U429" s="291"/>
      <c r="V429" s="291"/>
      <c r="W429" s="291"/>
      <c r="X429" s="290"/>
      <c r="Y429" s="290"/>
      <c r="Z429" s="290"/>
      <c r="AA429" s="290"/>
      <c r="AB429" s="290"/>
      <c r="AC429" s="290"/>
      <c r="AD429" s="290"/>
      <c r="AE429" s="290"/>
      <c r="AF429" s="290"/>
      <c r="AG429" s="290"/>
      <c r="AH429" s="290"/>
      <c r="AI429" s="290"/>
      <c r="AJ429" s="290"/>
      <c r="AK429" s="290"/>
    </row>
    <row r="430" spans="1:37" s="333" customFormat="1" ht="15" customHeight="1">
      <c r="A430" s="335"/>
      <c r="B430" s="335"/>
      <c r="C430" s="335"/>
      <c r="D430" s="335"/>
      <c r="E430" s="335"/>
      <c r="F430" s="915" t="s">
        <v>465</v>
      </c>
      <c r="G430" s="913"/>
      <c r="H430" s="913"/>
      <c r="I430" s="914"/>
      <c r="J430" s="103">
        <v>400</v>
      </c>
      <c r="K430" s="88"/>
      <c r="L430" s="403"/>
      <c r="M430" s="605"/>
      <c r="N430" s="291"/>
      <c r="O430" s="291"/>
      <c r="P430" s="291"/>
      <c r="Q430" s="291"/>
      <c r="R430" s="291"/>
      <c r="S430" s="291"/>
      <c r="T430" s="291"/>
      <c r="U430" s="291"/>
      <c r="V430" s="291"/>
      <c r="W430" s="291"/>
      <c r="X430" s="290"/>
      <c r="Y430" s="290"/>
      <c r="Z430" s="290"/>
      <c r="AA430" s="290"/>
      <c r="AB430" s="290"/>
      <c r="AC430" s="290"/>
      <c r="AD430" s="290"/>
      <c r="AE430" s="290"/>
      <c r="AF430" s="290"/>
      <c r="AG430" s="290"/>
      <c r="AH430" s="290"/>
      <c r="AI430" s="290"/>
      <c r="AJ430" s="290"/>
      <c r="AK430" s="290"/>
    </row>
    <row r="431" spans="1:37" s="333" customFormat="1" ht="25.5" customHeight="1">
      <c r="A431" s="335"/>
      <c r="B431" s="335"/>
      <c r="C431" s="335"/>
      <c r="D431" s="335"/>
      <c r="E431" s="335"/>
      <c r="F431" s="915" t="s">
        <v>576</v>
      </c>
      <c r="G431" s="913"/>
      <c r="H431" s="913"/>
      <c r="I431" s="914"/>
      <c r="J431" s="103">
        <v>1500</v>
      </c>
      <c r="K431" s="88"/>
      <c r="L431" s="403"/>
      <c r="M431" s="605"/>
      <c r="N431" s="291"/>
      <c r="O431" s="291"/>
      <c r="P431" s="291"/>
      <c r="Q431" s="291"/>
      <c r="R431" s="291"/>
      <c r="S431" s="291"/>
      <c r="T431" s="291"/>
      <c r="U431" s="291"/>
      <c r="V431" s="291"/>
      <c r="W431" s="291"/>
      <c r="X431" s="290"/>
      <c r="Y431" s="290"/>
      <c r="Z431" s="290"/>
      <c r="AA431" s="290"/>
      <c r="AB431" s="290"/>
      <c r="AC431" s="290"/>
      <c r="AD431" s="290"/>
      <c r="AE431" s="290"/>
      <c r="AF431" s="290"/>
      <c r="AG431" s="290"/>
      <c r="AH431" s="290"/>
      <c r="AI431" s="290"/>
      <c r="AJ431" s="290"/>
      <c r="AK431" s="290"/>
    </row>
    <row r="432" spans="1:37" s="333" customFormat="1" ht="15" customHeight="1">
      <c r="A432" s="335"/>
      <c r="B432" s="335"/>
      <c r="C432" s="335"/>
      <c r="D432" s="335"/>
      <c r="E432" s="335"/>
      <c r="F432" s="915" t="s">
        <v>465</v>
      </c>
      <c r="G432" s="913"/>
      <c r="H432" s="913"/>
      <c r="I432" s="914"/>
      <c r="J432" s="103">
        <v>150</v>
      </c>
      <c r="K432" s="88"/>
      <c r="L432" s="403"/>
      <c r="M432" s="605"/>
      <c r="N432" s="291"/>
      <c r="O432" s="291"/>
      <c r="P432" s="291"/>
      <c r="Q432" s="291"/>
      <c r="R432" s="291"/>
      <c r="S432" s="291"/>
      <c r="T432" s="291"/>
      <c r="U432" s="291"/>
      <c r="V432" s="291"/>
      <c r="W432" s="291"/>
      <c r="X432" s="290"/>
      <c r="Y432" s="290"/>
      <c r="Z432" s="290"/>
      <c r="AA432" s="290"/>
      <c r="AB432" s="290"/>
      <c r="AC432" s="290"/>
      <c r="AD432" s="290"/>
      <c r="AE432" s="290"/>
      <c r="AF432" s="290"/>
      <c r="AG432" s="290"/>
      <c r="AH432" s="290"/>
      <c r="AI432" s="290"/>
      <c r="AJ432" s="290"/>
      <c r="AK432" s="290"/>
    </row>
    <row r="433" spans="1:37" ht="15" thickBot="1">
      <c r="A433" s="292"/>
      <c r="B433" s="260"/>
      <c r="C433" s="260"/>
      <c r="D433" s="260"/>
      <c r="E433" s="260"/>
      <c r="F433" s="945"/>
      <c r="G433" s="946"/>
      <c r="H433" s="463" t="s">
        <v>86</v>
      </c>
      <c r="I433" s="464"/>
      <c r="J433" s="367">
        <f>SUM(J401:J432)</f>
        <v>85989.66</v>
      </c>
      <c r="K433" s="263">
        <f>SUM(K401:K426)</f>
        <v>20000</v>
      </c>
      <c r="L433" s="412">
        <f>SUM(L401:L426)</f>
        <v>65989.66</v>
      </c>
      <c r="M433" s="604"/>
    </row>
    <row r="434" spans="1:37">
      <c r="A434" s="154"/>
      <c r="B434" s="154"/>
      <c r="C434" s="154"/>
      <c r="D434" s="154"/>
      <c r="E434" s="154"/>
      <c r="F434" s="154"/>
      <c r="G434" s="154"/>
      <c r="H434" s="161"/>
      <c r="I434" s="162"/>
      <c r="J434" s="170"/>
      <c r="K434" s="170"/>
      <c r="L434" s="170"/>
      <c r="M434" s="604"/>
    </row>
    <row r="435" spans="1:37" ht="15" customHeight="1" thickBot="1">
      <c r="A435" s="172"/>
      <c r="B435" s="172"/>
      <c r="C435" s="171" t="s">
        <v>154</v>
      </c>
      <c r="D435" s="171"/>
      <c r="E435" s="171"/>
      <c r="F435" s="171"/>
      <c r="G435" s="172"/>
      <c r="H435" s="172"/>
      <c r="I435" s="172"/>
      <c r="J435" s="133"/>
      <c r="K435" s="766">
        <v>900432708015</v>
      </c>
      <c r="L435" s="766"/>
      <c r="M435" s="604"/>
    </row>
    <row r="436" spans="1:37" ht="14.25" customHeight="1">
      <c r="A436" s="147" t="s">
        <v>152</v>
      </c>
      <c r="B436" s="98" t="s">
        <v>124</v>
      </c>
      <c r="C436" s="98" t="s">
        <v>10</v>
      </c>
      <c r="D436" s="98" t="s">
        <v>249</v>
      </c>
      <c r="E436" s="98" t="s">
        <v>155</v>
      </c>
      <c r="F436" s="519" t="s">
        <v>156</v>
      </c>
      <c r="G436" s="230"/>
      <c r="H436" s="230"/>
      <c r="I436" s="231"/>
      <c r="J436" s="232"/>
      <c r="K436" s="149"/>
      <c r="L436" s="206"/>
      <c r="M436" s="604"/>
    </row>
    <row r="437" spans="1:37" ht="14.25" customHeight="1">
      <c r="A437" s="22"/>
      <c r="B437" s="543"/>
      <c r="C437" s="543"/>
      <c r="D437" s="543"/>
      <c r="E437" s="543"/>
      <c r="F437" s="767"/>
      <c r="G437" s="768"/>
      <c r="H437" s="768"/>
      <c r="I437" s="769"/>
      <c r="J437" s="103"/>
      <c r="K437" s="25"/>
      <c r="L437" s="375"/>
      <c r="M437" s="604"/>
    </row>
    <row r="438" spans="1:37" ht="14.25" customHeight="1">
      <c r="A438" s="165"/>
      <c r="B438" s="115"/>
      <c r="C438" s="115"/>
      <c r="D438" s="115"/>
      <c r="E438" s="115"/>
      <c r="F438" s="214"/>
      <c r="G438" s="161"/>
      <c r="H438" s="161" t="s">
        <v>86</v>
      </c>
      <c r="I438" s="163"/>
      <c r="J438" s="223">
        <f>SUM(J436:J437)</f>
        <v>0</v>
      </c>
      <c r="K438" s="223">
        <f>SUM(K436:K437)</f>
        <v>0</v>
      </c>
      <c r="L438" s="580">
        <f>SUM(L436:L437)</f>
        <v>0</v>
      </c>
      <c r="M438" s="604"/>
    </row>
    <row r="439" spans="1:37" ht="15" customHeight="1" thickBot="1">
      <c r="A439" s="172"/>
      <c r="B439" s="172"/>
      <c r="C439" s="216" t="s">
        <v>157</v>
      </c>
      <c r="D439" s="216"/>
      <c r="E439" s="216"/>
      <c r="F439" s="216"/>
      <c r="G439" s="172"/>
      <c r="H439" s="172"/>
      <c r="I439" s="172"/>
      <c r="J439" s="133"/>
      <c r="K439" s="773">
        <v>900432450055</v>
      </c>
      <c r="L439" s="773"/>
      <c r="M439" s="604"/>
    </row>
    <row r="440" spans="1:37" ht="15" customHeight="1" thickBot="1">
      <c r="A440" s="139" t="s">
        <v>1</v>
      </c>
      <c r="B440" s="140" t="s">
        <v>2</v>
      </c>
      <c r="C440" s="140" t="s">
        <v>3</v>
      </c>
      <c r="D440" s="140"/>
      <c r="E440" s="140" t="s">
        <v>4</v>
      </c>
      <c r="F440" s="141" t="s">
        <v>5</v>
      </c>
      <c r="G440" s="142"/>
      <c r="H440" s="142"/>
      <c r="I440" s="143"/>
      <c r="J440" s="144"/>
      <c r="K440" s="145" t="s">
        <v>7</v>
      </c>
      <c r="L440" s="372" t="s">
        <v>8</v>
      </c>
      <c r="M440" s="604"/>
    </row>
    <row r="441" spans="1:37" ht="17.25" customHeight="1">
      <c r="A441" s="203" t="s">
        <v>152</v>
      </c>
      <c r="B441" s="204" t="s">
        <v>87</v>
      </c>
      <c r="C441" s="204" t="s">
        <v>10</v>
      </c>
      <c r="D441" s="204"/>
      <c r="E441" s="204" t="s">
        <v>17</v>
      </c>
      <c r="F441" s="519" t="s">
        <v>18</v>
      </c>
      <c r="G441" s="520"/>
      <c r="H441" s="520"/>
      <c r="I441" s="521"/>
      <c r="J441" s="422"/>
      <c r="K441" s="422"/>
      <c r="L441" s="581"/>
      <c r="M441" s="604"/>
    </row>
    <row r="442" spans="1:37" ht="17.25" customHeight="1">
      <c r="A442" s="22"/>
      <c r="B442" s="543"/>
      <c r="C442" s="543"/>
      <c r="D442" s="543"/>
      <c r="E442" s="543" t="s">
        <v>21</v>
      </c>
      <c r="F442" s="500" t="s">
        <v>22</v>
      </c>
      <c r="G442" s="109"/>
      <c r="H442" s="500"/>
      <c r="I442" s="500"/>
      <c r="J442" s="341"/>
      <c r="K442" s="341"/>
      <c r="L442" s="400"/>
      <c r="M442" s="604"/>
    </row>
    <row r="443" spans="1:37" ht="18" customHeight="1">
      <c r="A443" s="22"/>
      <c r="B443" s="543"/>
      <c r="C443" s="543"/>
      <c r="D443" s="543"/>
      <c r="E443" s="543" t="s">
        <v>84</v>
      </c>
      <c r="F443" s="883" t="s">
        <v>147</v>
      </c>
      <c r="G443" s="883"/>
      <c r="H443" s="883"/>
      <c r="I443" s="883"/>
      <c r="J443" s="347"/>
      <c r="K443" s="341"/>
      <c r="L443" s="400">
        <v>35607</v>
      </c>
      <c r="M443" s="604"/>
    </row>
    <row r="444" spans="1:37" ht="44.25" customHeight="1">
      <c r="A444" s="22"/>
      <c r="B444" s="543"/>
      <c r="C444" s="543"/>
      <c r="D444" s="543"/>
      <c r="E444" s="543"/>
      <c r="F444" s="774" t="s">
        <v>425</v>
      </c>
      <c r="G444" s="775"/>
      <c r="H444" s="775"/>
      <c r="I444" s="776"/>
      <c r="J444" s="347">
        <v>21500</v>
      </c>
      <c r="K444" s="341"/>
      <c r="L444" s="400"/>
      <c r="M444" s="604"/>
    </row>
    <row r="445" spans="1:37" ht="59.25" customHeight="1">
      <c r="A445" s="158"/>
      <c r="B445" s="102"/>
      <c r="C445" s="102"/>
      <c r="D445" s="102"/>
      <c r="E445" s="102"/>
      <c r="F445" s="948" t="s">
        <v>426</v>
      </c>
      <c r="G445" s="908"/>
      <c r="H445" s="908"/>
      <c r="I445" s="909"/>
      <c r="J445" s="343">
        <v>2150</v>
      </c>
      <c r="K445" s="344"/>
      <c r="L445" s="404"/>
      <c r="M445" s="604"/>
    </row>
    <row r="446" spans="1:37" s="333" customFormat="1" ht="27.75" customHeight="1">
      <c r="A446" s="336"/>
      <c r="B446" s="335"/>
      <c r="C446" s="335"/>
      <c r="D446" s="335"/>
      <c r="E446" s="335"/>
      <c r="F446" s="915" t="s">
        <v>491</v>
      </c>
      <c r="G446" s="913"/>
      <c r="H446" s="913"/>
      <c r="I446" s="914"/>
      <c r="J446" s="347">
        <v>150</v>
      </c>
      <c r="K446" s="338"/>
      <c r="L446" s="401"/>
      <c r="M446" s="605"/>
      <c r="N446" s="291"/>
      <c r="O446" s="291"/>
      <c r="P446" s="291"/>
      <c r="Q446" s="291"/>
      <c r="R446" s="291"/>
      <c r="S446" s="291"/>
      <c r="T446" s="291"/>
      <c r="U446" s="291"/>
      <c r="V446" s="291"/>
      <c r="W446" s="291"/>
      <c r="X446" s="290"/>
      <c r="Y446" s="290"/>
      <c r="Z446" s="290"/>
      <c r="AA446" s="290"/>
      <c r="AB446" s="290"/>
      <c r="AC446" s="290"/>
      <c r="AD446" s="290"/>
      <c r="AE446" s="290"/>
      <c r="AF446" s="290"/>
      <c r="AG446" s="290"/>
      <c r="AH446" s="290"/>
      <c r="AI446" s="290"/>
      <c r="AJ446" s="290"/>
      <c r="AK446" s="290"/>
    </row>
    <row r="447" spans="1:37" s="333" customFormat="1" ht="15.75" customHeight="1">
      <c r="A447" s="336"/>
      <c r="B447" s="335"/>
      <c r="C447" s="335"/>
      <c r="D447" s="335"/>
      <c r="E447" s="335"/>
      <c r="F447" s="915" t="s">
        <v>465</v>
      </c>
      <c r="G447" s="913"/>
      <c r="H447" s="913"/>
      <c r="I447" s="914"/>
      <c r="J447" s="347">
        <v>15</v>
      </c>
      <c r="K447" s="338"/>
      <c r="L447" s="401"/>
      <c r="M447" s="605"/>
      <c r="N447" s="291"/>
      <c r="O447" s="291"/>
      <c r="P447" s="291"/>
      <c r="Q447" s="291"/>
      <c r="R447" s="291"/>
      <c r="S447" s="291"/>
      <c r="T447" s="291"/>
      <c r="U447" s="291"/>
      <c r="V447" s="291"/>
      <c r="W447" s="291"/>
      <c r="X447" s="290"/>
      <c r="Y447" s="290"/>
      <c r="Z447" s="290"/>
      <c r="AA447" s="290"/>
      <c r="AB447" s="290"/>
      <c r="AC447" s="290"/>
      <c r="AD447" s="290"/>
      <c r="AE447" s="290"/>
      <c r="AF447" s="290"/>
      <c r="AG447" s="290"/>
      <c r="AH447" s="290"/>
      <c r="AI447" s="290"/>
      <c r="AJ447" s="290"/>
      <c r="AK447" s="290"/>
    </row>
    <row r="448" spans="1:37" s="333" customFormat="1" ht="24.75" customHeight="1">
      <c r="A448" s="336"/>
      <c r="B448" s="335"/>
      <c r="C448" s="335"/>
      <c r="D448" s="335"/>
      <c r="E448" s="335"/>
      <c r="F448" s="915" t="s">
        <v>492</v>
      </c>
      <c r="G448" s="913"/>
      <c r="H448" s="913"/>
      <c r="I448" s="914"/>
      <c r="J448" s="347">
        <v>70</v>
      </c>
      <c r="K448" s="338"/>
      <c r="L448" s="401"/>
      <c r="M448" s="605"/>
      <c r="N448" s="291"/>
      <c r="O448" s="291"/>
      <c r="P448" s="291"/>
      <c r="Q448" s="291"/>
      <c r="R448" s="291"/>
      <c r="S448" s="291"/>
      <c r="T448" s="291"/>
      <c r="U448" s="291"/>
      <c r="V448" s="291"/>
      <c r="W448" s="291"/>
      <c r="X448" s="290"/>
      <c r="Y448" s="290"/>
      <c r="Z448" s="290"/>
      <c r="AA448" s="290"/>
      <c r="AB448" s="290"/>
      <c r="AC448" s="290"/>
      <c r="AD448" s="290"/>
      <c r="AE448" s="290"/>
      <c r="AF448" s="290"/>
      <c r="AG448" s="290"/>
      <c r="AH448" s="290"/>
      <c r="AI448" s="290"/>
      <c r="AJ448" s="290"/>
      <c r="AK448" s="290"/>
    </row>
    <row r="449" spans="1:37" s="333" customFormat="1" ht="16.5" customHeight="1">
      <c r="A449" s="336"/>
      <c r="B449" s="335"/>
      <c r="C449" s="335"/>
      <c r="D449" s="335"/>
      <c r="E449" s="335"/>
      <c r="F449" s="915" t="s">
        <v>465</v>
      </c>
      <c r="G449" s="913"/>
      <c r="H449" s="913"/>
      <c r="I449" s="914"/>
      <c r="J449" s="347">
        <v>7</v>
      </c>
      <c r="K449" s="338"/>
      <c r="L449" s="401"/>
      <c r="M449" s="605"/>
      <c r="N449" s="291"/>
      <c r="O449" s="291"/>
      <c r="P449" s="291"/>
      <c r="Q449" s="291"/>
      <c r="R449" s="291"/>
      <c r="S449" s="291"/>
      <c r="T449" s="291"/>
      <c r="U449" s="291"/>
      <c r="V449" s="291"/>
      <c r="W449" s="291"/>
      <c r="X449" s="290"/>
      <c r="Y449" s="290"/>
      <c r="Z449" s="290"/>
      <c r="AA449" s="290"/>
      <c r="AB449" s="290"/>
      <c r="AC449" s="290"/>
      <c r="AD449" s="290"/>
      <c r="AE449" s="290"/>
      <c r="AF449" s="290"/>
      <c r="AG449" s="290"/>
      <c r="AH449" s="290"/>
      <c r="AI449" s="290"/>
      <c r="AJ449" s="290"/>
      <c r="AK449" s="290"/>
    </row>
    <row r="450" spans="1:37" s="333" customFormat="1" ht="23.25" customHeight="1">
      <c r="A450" s="336"/>
      <c r="B450" s="335"/>
      <c r="C450" s="335"/>
      <c r="D450" s="335"/>
      <c r="E450" s="335"/>
      <c r="F450" s="915" t="s">
        <v>493</v>
      </c>
      <c r="G450" s="913"/>
      <c r="H450" s="913"/>
      <c r="I450" s="914"/>
      <c r="J450" s="347">
        <v>300</v>
      </c>
      <c r="K450" s="338"/>
      <c r="L450" s="401"/>
      <c r="M450" s="605"/>
      <c r="N450" s="291"/>
      <c r="O450" s="291"/>
      <c r="P450" s="291"/>
      <c r="Q450" s="291"/>
      <c r="R450" s="291"/>
      <c r="S450" s="291"/>
      <c r="T450" s="291"/>
      <c r="U450" s="291"/>
      <c r="V450" s="291"/>
      <c r="W450" s="291"/>
      <c r="X450" s="290"/>
      <c r="Y450" s="290"/>
      <c r="Z450" s="290"/>
      <c r="AA450" s="290"/>
      <c r="AB450" s="290"/>
      <c r="AC450" s="290"/>
      <c r="AD450" s="290"/>
      <c r="AE450" s="290"/>
      <c r="AF450" s="290"/>
      <c r="AG450" s="290"/>
      <c r="AH450" s="290"/>
      <c r="AI450" s="290"/>
      <c r="AJ450" s="290"/>
      <c r="AK450" s="290"/>
    </row>
    <row r="451" spans="1:37" s="333" customFormat="1" ht="17.25" customHeight="1">
      <c r="A451" s="336"/>
      <c r="B451" s="335"/>
      <c r="C451" s="335"/>
      <c r="D451" s="335"/>
      <c r="E451" s="335"/>
      <c r="F451" s="915" t="s">
        <v>465</v>
      </c>
      <c r="G451" s="913"/>
      <c r="H451" s="913"/>
      <c r="I451" s="914"/>
      <c r="J451" s="347">
        <v>30</v>
      </c>
      <c r="K451" s="338"/>
      <c r="L451" s="401"/>
      <c r="M451" s="605"/>
      <c r="N451" s="291"/>
      <c r="O451" s="291"/>
      <c r="P451" s="291"/>
      <c r="Q451" s="291"/>
      <c r="R451" s="291"/>
      <c r="S451" s="291"/>
      <c r="T451" s="291"/>
      <c r="U451" s="291"/>
      <c r="V451" s="291"/>
      <c r="W451" s="291"/>
      <c r="X451" s="290"/>
      <c r="Y451" s="290"/>
      <c r="Z451" s="290"/>
      <c r="AA451" s="290"/>
      <c r="AB451" s="290"/>
      <c r="AC451" s="290"/>
      <c r="AD451" s="290"/>
      <c r="AE451" s="290"/>
      <c r="AF451" s="290"/>
      <c r="AG451" s="290"/>
      <c r="AH451" s="290"/>
      <c r="AI451" s="290"/>
      <c r="AJ451" s="290"/>
      <c r="AK451" s="290"/>
    </row>
    <row r="452" spans="1:37" s="333" customFormat="1" ht="24" customHeight="1">
      <c r="A452" s="336"/>
      <c r="B452" s="335"/>
      <c r="C452" s="335"/>
      <c r="D452" s="335"/>
      <c r="E452" s="335"/>
      <c r="F452" s="915" t="s">
        <v>494</v>
      </c>
      <c r="G452" s="913"/>
      <c r="H452" s="913"/>
      <c r="I452" s="914"/>
      <c r="J452" s="347">
        <v>350</v>
      </c>
      <c r="K452" s="338"/>
      <c r="L452" s="401"/>
      <c r="M452" s="605"/>
      <c r="N452" s="291"/>
      <c r="O452" s="291"/>
      <c r="P452" s="291"/>
      <c r="Q452" s="291"/>
      <c r="R452" s="291"/>
      <c r="S452" s="291"/>
      <c r="T452" s="291"/>
      <c r="U452" s="291"/>
      <c r="V452" s="291"/>
      <c r="W452" s="291"/>
      <c r="X452" s="290"/>
      <c r="Y452" s="290"/>
      <c r="Z452" s="290"/>
      <c r="AA452" s="290"/>
      <c r="AB452" s="290"/>
      <c r="AC452" s="290"/>
      <c r="AD452" s="290"/>
      <c r="AE452" s="290"/>
      <c r="AF452" s="290"/>
      <c r="AG452" s="290"/>
      <c r="AH452" s="290"/>
      <c r="AI452" s="290"/>
      <c r="AJ452" s="290"/>
      <c r="AK452" s="290"/>
    </row>
    <row r="453" spans="1:37" s="333" customFormat="1" ht="15.75" customHeight="1">
      <c r="A453" s="336"/>
      <c r="B453" s="335"/>
      <c r="C453" s="335"/>
      <c r="D453" s="335"/>
      <c r="E453" s="335"/>
      <c r="F453" s="915" t="s">
        <v>465</v>
      </c>
      <c r="G453" s="913"/>
      <c r="H453" s="913"/>
      <c r="I453" s="914"/>
      <c r="J453" s="347">
        <v>35</v>
      </c>
      <c r="K453" s="338"/>
      <c r="L453" s="401"/>
      <c r="M453" s="605"/>
      <c r="N453" s="291"/>
      <c r="O453" s="291"/>
      <c r="P453" s="291"/>
      <c r="Q453" s="291"/>
      <c r="R453" s="291"/>
      <c r="S453" s="291"/>
      <c r="T453" s="291"/>
      <c r="U453" s="291"/>
      <c r="V453" s="291"/>
      <c r="W453" s="291"/>
      <c r="X453" s="290"/>
      <c r="Y453" s="290"/>
      <c r="Z453" s="290"/>
      <c r="AA453" s="290"/>
      <c r="AB453" s="290"/>
      <c r="AC453" s="290"/>
      <c r="AD453" s="290"/>
      <c r="AE453" s="290"/>
      <c r="AF453" s="290"/>
      <c r="AG453" s="290"/>
      <c r="AH453" s="290"/>
      <c r="AI453" s="290"/>
      <c r="AJ453" s="290"/>
      <c r="AK453" s="290"/>
    </row>
    <row r="454" spans="1:37" s="333" customFormat="1" ht="51.75" customHeight="1">
      <c r="A454" s="335"/>
      <c r="B454" s="335"/>
      <c r="C454" s="335"/>
      <c r="D454" s="335"/>
      <c r="E454" s="335"/>
      <c r="F454" s="774" t="s">
        <v>577</v>
      </c>
      <c r="G454" s="775"/>
      <c r="H454" s="775"/>
      <c r="I454" s="776"/>
      <c r="J454" s="347">
        <v>8500</v>
      </c>
      <c r="K454" s="338"/>
      <c r="L454" s="401"/>
      <c r="M454" s="605"/>
      <c r="N454" s="291"/>
      <c r="O454" s="291"/>
      <c r="P454" s="291"/>
      <c r="Q454" s="291"/>
      <c r="R454" s="291"/>
      <c r="S454" s="291"/>
      <c r="T454" s="291"/>
      <c r="U454" s="291"/>
      <c r="V454" s="291"/>
      <c r="W454" s="291"/>
      <c r="X454" s="290"/>
      <c r="Y454" s="290"/>
      <c r="Z454" s="290"/>
      <c r="AA454" s="290"/>
      <c r="AB454" s="290"/>
      <c r="AC454" s="290"/>
      <c r="AD454" s="290"/>
      <c r="AE454" s="290"/>
      <c r="AF454" s="290"/>
      <c r="AG454" s="290"/>
      <c r="AH454" s="290"/>
      <c r="AI454" s="290"/>
      <c r="AJ454" s="290"/>
      <c r="AK454" s="290"/>
    </row>
    <row r="455" spans="1:37" s="333" customFormat="1" ht="15.75" customHeight="1">
      <c r="A455" s="335"/>
      <c r="B455" s="335"/>
      <c r="C455" s="335"/>
      <c r="D455" s="335"/>
      <c r="E455" s="335"/>
      <c r="F455" s="915" t="s">
        <v>465</v>
      </c>
      <c r="G455" s="913"/>
      <c r="H455" s="913"/>
      <c r="I455" s="914"/>
      <c r="J455" s="347">
        <v>850</v>
      </c>
      <c r="K455" s="338"/>
      <c r="L455" s="401"/>
      <c r="M455" s="605"/>
      <c r="N455" s="291"/>
      <c r="O455" s="291"/>
      <c r="P455" s="291"/>
      <c r="Q455" s="291"/>
      <c r="R455" s="291"/>
      <c r="S455" s="291"/>
      <c r="T455" s="291"/>
      <c r="U455" s="291"/>
      <c r="V455" s="291"/>
      <c r="W455" s="291"/>
      <c r="X455" s="290"/>
      <c r="Y455" s="290"/>
      <c r="Z455" s="290"/>
      <c r="AA455" s="290"/>
      <c r="AB455" s="290"/>
      <c r="AC455" s="290"/>
      <c r="AD455" s="290"/>
      <c r="AE455" s="290"/>
      <c r="AF455" s="290"/>
      <c r="AG455" s="290"/>
      <c r="AH455" s="290"/>
      <c r="AI455" s="290"/>
      <c r="AJ455" s="290"/>
      <c r="AK455" s="290"/>
    </row>
    <row r="456" spans="1:37" s="333" customFormat="1" ht="32.25" customHeight="1">
      <c r="A456" s="335"/>
      <c r="B456" s="335"/>
      <c r="C456" s="335"/>
      <c r="D456" s="335"/>
      <c r="E456" s="335"/>
      <c r="F456" s="915" t="s">
        <v>578</v>
      </c>
      <c r="G456" s="913"/>
      <c r="H456" s="913"/>
      <c r="I456" s="914"/>
      <c r="J456" s="347">
        <v>1200</v>
      </c>
      <c r="K456" s="338"/>
      <c r="L456" s="401"/>
      <c r="M456" s="605"/>
      <c r="N456" s="291"/>
      <c r="O456" s="291"/>
      <c r="P456" s="291"/>
      <c r="Q456" s="291"/>
      <c r="R456" s="291"/>
      <c r="S456" s="291"/>
      <c r="T456" s="291"/>
      <c r="U456" s="291"/>
      <c r="V456" s="291"/>
      <c r="W456" s="291"/>
      <c r="X456" s="290"/>
      <c r="Y456" s="290"/>
      <c r="Z456" s="290"/>
      <c r="AA456" s="290"/>
      <c r="AB456" s="290"/>
      <c r="AC456" s="290"/>
      <c r="AD456" s="290"/>
      <c r="AE456" s="290"/>
      <c r="AF456" s="290"/>
      <c r="AG456" s="290"/>
      <c r="AH456" s="290"/>
      <c r="AI456" s="290"/>
      <c r="AJ456" s="290"/>
      <c r="AK456" s="290"/>
    </row>
    <row r="457" spans="1:37" s="333" customFormat="1" ht="15.75" customHeight="1">
      <c r="A457" s="335"/>
      <c r="B457" s="335"/>
      <c r="C457" s="335"/>
      <c r="D457" s="335"/>
      <c r="E457" s="335"/>
      <c r="F457" s="915" t="s">
        <v>465</v>
      </c>
      <c r="G457" s="913"/>
      <c r="H457" s="913"/>
      <c r="I457" s="914"/>
      <c r="J457" s="347">
        <v>120</v>
      </c>
      <c r="K457" s="338"/>
      <c r="L457" s="401"/>
      <c r="M457" s="605"/>
      <c r="N457" s="291"/>
      <c r="O457" s="291"/>
      <c r="P457" s="291"/>
      <c r="Q457" s="291"/>
      <c r="R457" s="291"/>
      <c r="S457" s="291"/>
      <c r="T457" s="291"/>
      <c r="U457" s="291"/>
      <c r="V457" s="291"/>
      <c r="W457" s="291"/>
      <c r="X457" s="290"/>
      <c r="Y457" s="290"/>
      <c r="Z457" s="290"/>
      <c r="AA457" s="290"/>
      <c r="AB457" s="290"/>
      <c r="AC457" s="290"/>
      <c r="AD457" s="290"/>
      <c r="AE457" s="290"/>
      <c r="AF457" s="290"/>
      <c r="AG457" s="290"/>
      <c r="AH457" s="290"/>
      <c r="AI457" s="290"/>
      <c r="AJ457" s="290"/>
      <c r="AK457" s="290"/>
    </row>
    <row r="458" spans="1:37" s="333" customFormat="1" ht="35.25" customHeight="1">
      <c r="A458" s="335"/>
      <c r="B458" s="335"/>
      <c r="C458" s="335"/>
      <c r="D458" s="335"/>
      <c r="E458" s="335"/>
      <c r="F458" s="932" t="s">
        <v>589</v>
      </c>
      <c r="G458" s="933"/>
      <c r="H458" s="933"/>
      <c r="I458" s="934"/>
      <c r="J458" s="356">
        <v>300</v>
      </c>
      <c r="K458" s="338"/>
      <c r="L458" s="401"/>
      <c r="M458" s="605"/>
      <c r="N458" s="291"/>
      <c r="O458" s="291"/>
      <c r="P458" s="291"/>
      <c r="Q458" s="291"/>
      <c r="R458" s="291"/>
      <c r="S458" s="291"/>
      <c r="T458" s="291"/>
      <c r="U458" s="291"/>
      <c r="V458" s="291"/>
      <c r="W458" s="291"/>
      <c r="X458" s="290"/>
      <c r="Y458" s="290"/>
      <c r="Z458" s="290"/>
      <c r="AA458" s="290"/>
      <c r="AB458" s="290"/>
      <c r="AC458" s="290"/>
      <c r="AD458" s="290"/>
      <c r="AE458" s="290"/>
      <c r="AF458" s="290"/>
      <c r="AG458" s="290"/>
      <c r="AH458" s="290"/>
      <c r="AI458" s="290"/>
      <c r="AJ458" s="290"/>
      <c r="AK458" s="290"/>
    </row>
    <row r="459" spans="1:37" s="333" customFormat="1" ht="15.75" customHeight="1">
      <c r="A459" s="335"/>
      <c r="B459" s="335"/>
      <c r="C459" s="335"/>
      <c r="D459" s="335"/>
      <c r="E459" s="335"/>
      <c r="F459" s="932" t="s">
        <v>465</v>
      </c>
      <c r="G459" s="933"/>
      <c r="H459" s="933"/>
      <c r="I459" s="934"/>
      <c r="J459" s="356">
        <v>30</v>
      </c>
      <c r="K459" s="338"/>
      <c r="L459" s="401"/>
      <c r="M459" s="605"/>
      <c r="N459" s="291"/>
      <c r="O459" s="291"/>
      <c r="P459" s="291"/>
      <c r="Q459" s="291"/>
      <c r="R459" s="291"/>
      <c r="S459" s="291"/>
      <c r="T459" s="291"/>
      <c r="U459" s="291"/>
      <c r="V459" s="291"/>
      <c r="W459" s="291"/>
      <c r="X459" s="290"/>
      <c r="Y459" s="290"/>
      <c r="Z459" s="290"/>
      <c r="AA459" s="290"/>
      <c r="AB459" s="290"/>
      <c r="AC459" s="290"/>
      <c r="AD459" s="290"/>
      <c r="AE459" s="290"/>
      <c r="AF459" s="290"/>
      <c r="AG459" s="290"/>
      <c r="AH459" s="290"/>
      <c r="AI459" s="290"/>
      <c r="AJ459" s="290"/>
      <c r="AK459" s="290"/>
    </row>
    <row r="460" spans="1:37" ht="15" customHeight="1" thickBot="1">
      <c r="A460" s="292"/>
      <c r="B460" s="260"/>
      <c r="C460" s="260"/>
      <c r="D460" s="260"/>
      <c r="E460" s="260"/>
      <c r="F460" s="469"/>
      <c r="G460" s="221"/>
      <c r="H460" s="221" t="s">
        <v>86</v>
      </c>
      <c r="I460" s="466"/>
      <c r="J460" s="367">
        <f>SUM(J441:J459)</f>
        <v>35607</v>
      </c>
      <c r="K460" s="368">
        <f>SUM(K441:K445)</f>
        <v>0</v>
      </c>
      <c r="L460" s="412">
        <f>SUM(L441:L445)</f>
        <v>35607</v>
      </c>
      <c r="M460" s="604"/>
    </row>
    <row r="461" spans="1:37" ht="0.75" customHeight="1">
      <c r="A461" s="154"/>
      <c r="B461" s="154"/>
      <c r="C461" s="154"/>
      <c r="D461" s="154"/>
      <c r="E461" s="154"/>
      <c r="F461" s="162"/>
      <c r="G461" s="162"/>
      <c r="H461" s="162"/>
      <c r="I461" s="162"/>
      <c r="J461" s="166"/>
      <c r="K461" s="187"/>
      <c r="L461" s="188"/>
      <c r="M461" s="604"/>
    </row>
    <row r="462" spans="1:37" ht="15" thickBot="1">
      <c r="A462" s="131"/>
      <c r="B462" s="131"/>
      <c r="C462" s="131"/>
      <c r="D462" s="154"/>
      <c r="E462" s="544" t="s">
        <v>158</v>
      </c>
      <c r="F462" s="544"/>
      <c r="G462" s="544"/>
      <c r="H462" s="544"/>
      <c r="I462" s="93"/>
      <c r="J462" s="104"/>
      <c r="K462" s="766">
        <v>900432450022</v>
      </c>
      <c r="L462" s="766"/>
      <c r="M462" s="604"/>
    </row>
    <row r="463" spans="1:37" ht="15" thickBot="1">
      <c r="A463" s="139" t="s">
        <v>1</v>
      </c>
      <c r="B463" s="140" t="s">
        <v>2</v>
      </c>
      <c r="C463" s="140" t="s">
        <v>3</v>
      </c>
      <c r="D463" s="140"/>
      <c r="E463" s="140" t="s">
        <v>4</v>
      </c>
      <c r="F463" s="233" t="s">
        <v>5</v>
      </c>
      <c r="G463" s="142"/>
      <c r="H463" s="142"/>
      <c r="I463" s="143"/>
      <c r="J463" s="144"/>
      <c r="K463" s="145" t="s">
        <v>7</v>
      </c>
      <c r="L463" s="372" t="s">
        <v>8</v>
      </c>
      <c r="M463" s="604"/>
    </row>
    <row r="464" spans="1:37">
      <c r="A464" s="151" t="s">
        <v>152</v>
      </c>
      <c r="B464" s="538" t="s">
        <v>126</v>
      </c>
      <c r="C464" s="538" t="s">
        <v>10</v>
      </c>
      <c r="D464" s="538"/>
      <c r="E464" s="538" t="s">
        <v>11</v>
      </c>
      <c r="F464" s="516"/>
      <c r="G464" s="517"/>
      <c r="H464" s="517"/>
      <c r="I464" s="518"/>
      <c r="J464" s="105"/>
      <c r="K464" s="105"/>
      <c r="L464" s="374"/>
      <c r="M464" s="604"/>
    </row>
    <row r="465" spans="1:37">
      <c r="A465" s="151"/>
      <c r="B465" s="538"/>
      <c r="C465" s="538"/>
      <c r="D465" s="538"/>
      <c r="E465" s="538" t="s">
        <v>17</v>
      </c>
      <c r="F465" s="516" t="s">
        <v>283</v>
      </c>
      <c r="G465" s="517"/>
      <c r="H465" s="517"/>
      <c r="I465" s="518"/>
      <c r="J465" s="105">
        <v>66906.5</v>
      </c>
      <c r="K465" s="105">
        <v>66906.5</v>
      </c>
      <c r="L465" s="374"/>
      <c r="M465" s="604">
        <v>70000</v>
      </c>
    </row>
    <row r="466" spans="1:37">
      <c r="A466" s="22"/>
      <c r="B466" s="543"/>
      <c r="C466" s="543"/>
      <c r="D466" s="543"/>
      <c r="E466" s="543" t="s">
        <v>54</v>
      </c>
      <c r="F466" s="500" t="s">
        <v>284</v>
      </c>
      <c r="G466" s="500"/>
      <c r="H466" s="500"/>
      <c r="I466" s="500"/>
      <c r="J466" s="25">
        <v>20000</v>
      </c>
      <c r="K466" s="25">
        <v>20000</v>
      </c>
      <c r="L466" s="396"/>
      <c r="M466" s="604">
        <v>20000</v>
      </c>
    </row>
    <row r="467" spans="1:37" ht="14.25" customHeight="1">
      <c r="A467" s="22"/>
      <c r="B467" s="543"/>
      <c r="C467" s="543"/>
      <c r="D467" s="543"/>
      <c r="E467" s="543" t="s">
        <v>127</v>
      </c>
      <c r="F467" s="950" t="s">
        <v>159</v>
      </c>
      <c r="G467" s="950"/>
      <c r="H467" s="950"/>
      <c r="I467" s="950"/>
      <c r="J467" s="25"/>
      <c r="K467" s="25"/>
      <c r="L467" s="396"/>
      <c r="M467" s="604"/>
    </row>
    <row r="468" spans="1:37" ht="14.25" customHeight="1">
      <c r="A468" s="22"/>
      <c r="B468" s="543"/>
      <c r="C468" s="543"/>
      <c r="D468" s="543"/>
      <c r="E468" s="543" t="s">
        <v>74</v>
      </c>
      <c r="F468" s="500" t="s">
        <v>160</v>
      </c>
      <c r="G468" s="500"/>
      <c r="H468" s="500"/>
      <c r="I468" s="500"/>
      <c r="J468" s="25"/>
      <c r="K468" s="25"/>
      <c r="L468" s="396"/>
      <c r="M468" s="604"/>
    </row>
    <row r="469" spans="1:37" ht="16.5" customHeight="1">
      <c r="A469" s="22"/>
      <c r="B469" s="543"/>
      <c r="C469" s="543"/>
      <c r="D469" s="543"/>
      <c r="E469" s="543" t="s">
        <v>128</v>
      </c>
      <c r="F469" s="500" t="s">
        <v>285</v>
      </c>
      <c r="G469" s="500"/>
      <c r="H469" s="500"/>
      <c r="I469" s="500"/>
      <c r="J469" s="25"/>
      <c r="K469" s="25"/>
      <c r="L469" s="396">
        <v>162367</v>
      </c>
      <c r="M469" s="604"/>
    </row>
    <row r="470" spans="1:37" s="333" customFormat="1" ht="24" customHeight="1">
      <c r="A470" s="336"/>
      <c r="B470" s="335"/>
      <c r="C470" s="335"/>
      <c r="D470" s="335"/>
      <c r="E470" s="335"/>
      <c r="F470" s="864" t="s">
        <v>427</v>
      </c>
      <c r="G470" s="864"/>
      <c r="H470" s="864"/>
      <c r="I470" s="864"/>
      <c r="J470" s="103">
        <v>139732</v>
      </c>
      <c r="K470" s="117"/>
      <c r="L470" s="397"/>
      <c r="M470" s="605"/>
      <c r="N470" s="291"/>
      <c r="O470" s="291"/>
      <c r="P470" s="291"/>
      <c r="Q470" s="291"/>
      <c r="R470" s="291"/>
      <c r="S470" s="291"/>
      <c r="T470" s="291"/>
      <c r="U470" s="291"/>
      <c r="V470" s="291"/>
      <c r="W470" s="291"/>
      <c r="X470" s="290"/>
      <c r="Y470" s="290"/>
      <c r="Z470" s="290"/>
      <c r="AA470" s="290"/>
      <c r="AB470" s="290"/>
      <c r="AC470" s="290"/>
      <c r="AD470" s="290"/>
      <c r="AE470" s="290"/>
      <c r="AF470" s="290"/>
      <c r="AG470" s="290"/>
      <c r="AH470" s="290"/>
      <c r="AI470" s="290"/>
      <c r="AJ470" s="290"/>
      <c r="AK470" s="290"/>
    </row>
    <row r="471" spans="1:37" ht="22.5" customHeight="1">
      <c r="A471" s="22"/>
      <c r="B471" s="543"/>
      <c r="C471" s="543"/>
      <c r="D471" s="543"/>
      <c r="E471" s="543"/>
      <c r="F471" s="864" t="s">
        <v>428</v>
      </c>
      <c r="G471" s="864"/>
      <c r="H471" s="864"/>
      <c r="I471" s="864"/>
      <c r="J471" s="103">
        <v>640</v>
      </c>
      <c r="K471" s="103"/>
      <c r="L471" s="396"/>
      <c r="M471" s="604"/>
    </row>
    <row r="472" spans="1:37" s="333" customFormat="1" ht="22.5" customHeight="1">
      <c r="A472" s="336"/>
      <c r="B472" s="335"/>
      <c r="C472" s="335"/>
      <c r="D472" s="335"/>
      <c r="E472" s="335"/>
      <c r="F472" s="864" t="s">
        <v>429</v>
      </c>
      <c r="G472" s="864"/>
      <c r="H472" s="864"/>
      <c r="I472" s="864"/>
      <c r="J472" s="103">
        <v>1557.5</v>
      </c>
      <c r="K472" s="117"/>
      <c r="L472" s="397"/>
      <c r="M472" s="605"/>
      <c r="N472" s="291"/>
      <c r="O472" s="291"/>
      <c r="P472" s="291"/>
      <c r="Q472" s="291"/>
      <c r="R472" s="291"/>
      <c r="S472" s="291"/>
      <c r="T472" s="291"/>
      <c r="U472" s="291"/>
      <c r="V472" s="291"/>
      <c r="W472" s="291"/>
      <c r="X472" s="290"/>
      <c r="Y472" s="290"/>
      <c r="Z472" s="290"/>
      <c r="AA472" s="290"/>
      <c r="AB472" s="290"/>
      <c r="AC472" s="290"/>
      <c r="AD472" s="290"/>
      <c r="AE472" s="290"/>
      <c r="AF472" s="290"/>
      <c r="AG472" s="290"/>
      <c r="AH472" s="290"/>
      <c r="AI472" s="290"/>
      <c r="AJ472" s="290"/>
      <c r="AK472" s="290"/>
    </row>
    <row r="473" spans="1:37" ht="22.5" customHeight="1">
      <c r="A473" s="22"/>
      <c r="B473" s="543"/>
      <c r="C473" s="543"/>
      <c r="D473" s="543"/>
      <c r="E473" s="543"/>
      <c r="F473" s="864" t="s">
        <v>430</v>
      </c>
      <c r="G473" s="864"/>
      <c r="H473" s="864"/>
      <c r="I473" s="864"/>
      <c r="J473" s="103">
        <v>10090</v>
      </c>
      <c r="K473" s="103"/>
      <c r="L473" s="396"/>
      <c r="M473" s="604"/>
    </row>
    <row r="474" spans="1:37" s="333" customFormat="1" ht="22.5" customHeight="1">
      <c r="A474" s="336"/>
      <c r="B474" s="335"/>
      <c r="C474" s="335"/>
      <c r="D474" s="335"/>
      <c r="E474" s="335"/>
      <c r="F474" s="864" t="s">
        <v>431</v>
      </c>
      <c r="G474" s="864"/>
      <c r="H474" s="864"/>
      <c r="I474" s="864"/>
      <c r="J474" s="103">
        <v>315.5</v>
      </c>
      <c r="K474" s="117"/>
      <c r="L474" s="397"/>
      <c r="M474" s="605"/>
      <c r="N474" s="291"/>
      <c r="O474" s="291"/>
      <c r="P474" s="291"/>
      <c r="Q474" s="291"/>
      <c r="R474" s="291"/>
      <c r="S474" s="291"/>
      <c r="T474" s="291"/>
      <c r="U474" s="291"/>
      <c r="V474" s="291"/>
      <c r="W474" s="291"/>
      <c r="X474" s="290"/>
      <c r="Y474" s="290"/>
      <c r="Z474" s="290"/>
      <c r="AA474" s="290"/>
      <c r="AB474" s="290"/>
      <c r="AC474" s="290"/>
      <c r="AD474" s="290"/>
      <c r="AE474" s="290"/>
      <c r="AF474" s="290"/>
      <c r="AG474" s="290"/>
      <c r="AH474" s="290"/>
      <c r="AI474" s="290"/>
      <c r="AJ474" s="290"/>
      <c r="AK474" s="290"/>
    </row>
    <row r="475" spans="1:37" s="333" customFormat="1" ht="22.5" customHeight="1">
      <c r="A475" s="336"/>
      <c r="B475" s="335"/>
      <c r="C475" s="335"/>
      <c r="D475" s="335"/>
      <c r="E475" s="335"/>
      <c r="F475" s="864" t="s">
        <v>432</v>
      </c>
      <c r="G475" s="864"/>
      <c r="H475" s="864"/>
      <c r="I475" s="864"/>
      <c r="J475" s="103">
        <v>60</v>
      </c>
      <c r="K475" s="117"/>
      <c r="L475" s="397"/>
      <c r="M475" s="605"/>
      <c r="N475" s="291"/>
      <c r="O475" s="291"/>
      <c r="P475" s="291"/>
      <c r="Q475" s="291"/>
      <c r="R475" s="291"/>
      <c r="S475" s="291"/>
      <c r="T475" s="291"/>
      <c r="U475" s="291"/>
      <c r="V475" s="291"/>
      <c r="W475" s="291"/>
      <c r="X475" s="290"/>
      <c r="Y475" s="290"/>
      <c r="Z475" s="290"/>
      <c r="AA475" s="290"/>
      <c r="AB475" s="290"/>
      <c r="AC475" s="290"/>
      <c r="AD475" s="290"/>
      <c r="AE475" s="290"/>
      <c r="AF475" s="290"/>
      <c r="AG475" s="290"/>
      <c r="AH475" s="290"/>
      <c r="AI475" s="290"/>
      <c r="AJ475" s="290"/>
      <c r="AK475" s="290"/>
    </row>
    <row r="476" spans="1:37" ht="22.5" customHeight="1">
      <c r="A476" s="22"/>
      <c r="B476" s="543"/>
      <c r="C476" s="543"/>
      <c r="D476" s="543"/>
      <c r="E476" s="543"/>
      <c r="F476" s="774" t="s">
        <v>555</v>
      </c>
      <c r="G476" s="775"/>
      <c r="H476" s="775"/>
      <c r="I476" s="776"/>
      <c r="J476" s="103">
        <v>1662</v>
      </c>
      <c r="K476" s="103"/>
      <c r="L476" s="396"/>
      <c r="M476" s="604"/>
    </row>
    <row r="477" spans="1:37" s="333" customFormat="1" ht="22.5" customHeight="1">
      <c r="A477" s="336"/>
      <c r="B477" s="335"/>
      <c r="C477" s="335"/>
      <c r="D477" s="335"/>
      <c r="E477" s="335"/>
      <c r="F477" s="844" t="s">
        <v>594</v>
      </c>
      <c r="G477" s="845"/>
      <c r="H477" s="845"/>
      <c r="I477" s="846"/>
      <c r="J477" s="117">
        <v>8310</v>
      </c>
      <c r="K477" s="117"/>
      <c r="L477" s="397"/>
      <c r="M477" s="605"/>
      <c r="N477" s="291"/>
      <c r="O477" s="291"/>
      <c r="P477" s="291"/>
      <c r="Q477" s="291"/>
      <c r="R477" s="291"/>
      <c r="S477" s="291"/>
      <c r="T477" s="291"/>
      <c r="U477" s="291"/>
      <c r="V477" s="291"/>
      <c r="W477" s="291"/>
      <c r="X477" s="290"/>
      <c r="Y477" s="290"/>
      <c r="Z477" s="290"/>
      <c r="AA477" s="290"/>
      <c r="AB477" s="290"/>
      <c r="AC477" s="290"/>
      <c r="AD477" s="290"/>
      <c r="AE477" s="290"/>
      <c r="AF477" s="290"/>
      <c r="AG477" s="290"/>
      <c r="AH477" s="290"/>
      <c r="AI477" s="290"/>
      <c r="AJ477" s="290"/>
      <c r="AK477" s="290"/>
    </row>
    <row r="478" spans="1:37" ht="14.25" customHeight="1">
      <c r="A478" s="22"/>
      <c r="B478" s="543"/>
      <c r="C478" s="543"/>
      <c r="D478" s="543"/>
      <c r="E478" s="543" t="s">
        <v>76</v>
      </c>
      <c r="F478" s="500" t="s">
        <v>161</v>
      </c>
      <c r="G478" s="500"/>
      <c r="H478" s="500"/>
      <c r="I478" s="500"/>
      <c r="J478" s="25"/>
      <c r="K478" s="25"/>
      <c r="L478" s="396"/>
      <c r="M478" s="604"/>
    </row>
    <row r="479" spans="1:37" s="333" customFormat="1" ht="14.25" customHeight="1">
      <c r="A479" s="336"/>
      <c r="B479" s="335"/>
      <c r="C479" s="335"/>
      <c r="D479" s="335"/>
      <c r="E479" s="543" t="s">
        <v>80</v>
      </c>
      <c r="F479" s="500" t="s">
        <v>582</v>
      </c>
      <c r="G479" s="500"/>
      <c r="H479" s="500"/>
      <c r="I479" s="500"/>
      <c r="J479" s="25">
        <v>35500</v>
      </c>
      <c r="K479" s="25"/>
      <c r="L479" s="396">
        <v>35500</v>
      </c>
      <c r="M479" s="605"/>
      <c r="N479" s="291"/>
      <c r="O479" s="291"/>
      <c r="P479" s="291"/>
      <c r="Q479" s="291"/>
      <c r="R479" s="291"/>
      <c r="S479" s="291"/>
      <c r="T479" s="291"/>
      <c r="U479" s="291"/>
      <c r="V479" s="291"/>
      <c r="W479" s="291"/>
      <c r="X479" s="290"/>
      <c r="Y479" s="290"/>
      <c r="Z479" s="290"/>
      <c r="AA479" s="290"/>
      <c r="AB479" s="290"/>
      <c r="AC479" s="290"/>
      <c r="AD479" s="290"/>
      <c r="AE479" s="290"/>
      <c r="AF479" s="290"/>
      <c r="AG479" s="290"/>
      <c r="AH479" s="290"/>
      <c r="AI479" s="290"/>
      <c r="AJ479" s="290"/>
      <c r="AK479" s="290"/>
    </row>
    <row r="480" spans="1:37" ht="14.25" customHeight="1">
      <c r="A480" s="22"/>
      <c r="B480" s="543"/>
      <c r="C480" s="543"/>
      <c r="D480" s="543"/>
      <c r="E480" s="543" t="s">
        <v>84</v>
      </c>
      <c r="F480" s="500" t="s">
        <v>139</v>
      </c>
      <c r="G480" s="109"/>
      <c r="H480" s="109"/>
      <c r="I480" s="109"/>
      <c r="J480" s="103"/>
      <c r="K480" s="25"/>
      <c r="L480" s="396">
        <v>40928.5</v>
      </c>
      <c r="M480" s="604"/>
    </row>
    <row r="481" spans="1:37" ht="31.5" customHeight="1">
      <c r="A481" s="22"/>
      <c r="B481" s="543"/>
      <c r="C481" s="543"/>
      <c r="D481" s="543"/>
      <c r="E481" s="543"/>
      <c r="F481" s="774" t="s">
        <v>433</v>
      </c>
      <c r="G481" s="775"/>
      <c r="H481" s="775"/>
      <c r="I481" s="776"/>
      <c r="J481" s="103">
        <v>17500</v>
      </c>
      <c r="K481" s="25"/>
      <c r="L481" s="396"/>
      <c r="M481" s="604"/>
    </row>
    <row r="482" spans="1:37" ht="31.9" customHeight="1">
      <c r="A482" s="158"/>
      <c r="B482" s="102"/>
      <c r="C482" s="102"/>
      <c r="D482" s="102"/>
      <c r="E482" s="102"/>
      <c r="F482" s="948" t="s">
        <v>434</v>
      </c>
      <c r="G482" s="908"/>
      <c r="H482" s="908"/>
      <c r="I482" s="909"/>
      <c r="J482" s="92">
        <v>1750</v>
      </c>
      <c r="K482" s="81"/>
      <c r="L482" s="315"/>
      <c r="M482" s="604"/>
    </row>
    <row r="483" spans="1:37" s="333" customFormat="1" ht="21" customHeight="1">
      <c r="A483" s="336"/>
      <c r="B483" s="335"/>
      <c r="C483" s="335"/>
      <c r="D483" s="335"/>
      <c r="E483" s="335"/>
      <c r="F483" s="915" t="s">
        <v>495</v>
      </c>
      <c r="G483" s="913"/>
      <c r="H483" s="913"/>
      <c r="I483" s="914"/>
      <c r="J483" s="103">
        <v>6000</v>
      </c>
      <c r="K483" s="88"/>
      <c r="L483" s="397"/>
      <c r="M483" s="605"/>
      <c r="N483" s="291"/>
      <c r="O483" s="291"/>
      <c r="P483" s="291"/>
      <c r="Q483" s="291"/>
      <c r="R483" s="291"/>
      <c r="S483" s="291"/>
      <c r="T483" s="291"/>
      <c r="U483" s="291"/>
      <c r="V483" s="291"/>
      <c r="W483" s="291"/>
      <c r="X483" s="290"/>
      <c r="Y483" s="290"/>
      <c r="Z483" s="290"/>
      <c r="AA483" s="290"/>
      <c r="AB483" s="290"/>
      <c r="AC483" s="290"/>
      <c r="AD483" s="290"/>
      <c r="AE483" s="290"/>
      <c r="AF483" s="290"/>
      <c r="AG483" s="290"/>
      <c r="AH483" s="290"/>
      <c r="AI483" s="290"/>
      <c r="AJ483" s="290"/>
      <c r="AK483" s="290"/>
    </row>
    <row r="484" spans="1:37" s="333" customFormat="1" ht="12" customHeight="1">
      <c r="A484" s="336"/>
      <c r="B484" s="335"/>
      <c r="C484" s="335"/>
      <c r="D484" s="335"/>
      <c r="E484" s="335"/>
      <c r="F484" s="915" t="s">
        <v>465</v>
      </c>
      <c r="G484" s="913"/>
      <c r="H484" s="913"/>
      <c r="I484" s="914"/>
      <c r="J484" s="103">
        <v>600</v>
      </c>
      <c r="K484" s="88"/>
      <c r="L484" s="397"/>
      <c r="M484" s="605"/>
      <c r="N484" s="291"/>
      <c r="O484" s="291"/>
      <c r="P484" s="291"/>
      <c r="Q484" s="291"/>
      <c r="R484" s="291"/>
      <c r="S484" s="291"/>
      <c r="T484" s="291"/>
      <c r="U484" s="291"/>
      <c r="V484" s="291"/>
      <c r="W484" s="291"/>
      <c r="X484" s="290"/>
      <c r="Y484" s="290"/>
      <c r="Z484" s="290"/>
      <c r="AA484" s="290"/>
      <c r="AB484" s="290"/>
      <c r="AC484" s="290"/>
      <c r="AD484" s="290"/>
      <c r="AE484" s="290"/>
      <c r="AF484" s="290"/>
      <c r="AG484" s="290"/>
      <c r="AH484" s="290"/>
      <c r="AI484" s="290"/>
      <c r="AJ484" s="290"/>
      <c r="AK484" s="290"/>
    </row>
    <row r="485" spans="1:37" s="333" customFormat="1" ht="31.9" customHeight="1">
      <c r="A485" s="336"/>
      <c r="B485" s="335"/>
      <c r="C485" s="335"/>
      <c r="D485" s="335"/>
      <c r="E485" s="335"/>
      <c r="F485" s="923" t="s">
        <v>496</v>
      </c>
      <c r="G485" s="924"/>
      <c r="H485" s="924"/>
      <c r="I485" s="925"/>
      <c r="J485" s="103">
        <v>1560</v>
      </c>
      <c r="K485" s="88"/>
      <c r="L485" s="397"/>
      <c r="M485" s="605"/>
      <c r="N485" s="291"/>
      <c r="O485" s="291"/>
      <c r="P485" s="291"/>
      <c r="Q485" s="291"/>
      <c r="R485" s="291"/>
      <c r="S485" s="291"/>
      <c r="T485" s="291"/>
      <c r="U485" s="291"/>
      <c r="V485" s="291"/>
      <c r="W485" s="291"/>
      <c r="X485" s="290"/>
      <c r="Y485" s="290"/>
      <c r="Z485" s="290"/>
      <c r="AA485" s="290"/>
      <c r="AB485" s="290"/>
      <c r="AC485" s="290"/>
      <c r="AD485" s="290"/>
      <c r="AE485" s="290"/>
      <c r="AF485" s="290"/>
      <c r="AG485" s="290"/>
      <c r="AH485" s="290"/>
      <c r="AI485" s="290"/>
      <c r="AJ485" s="290"/>
      <c r="AK485" s="290"/>
    </row>
    <row r="486" spans="1:37" s="333" customFormat="1" ht="17.25" customHeight="1">
      <c r="A486" s="336"/>
      <c r="B486" s="335"/>
      <c r="C486" s="335"/>
      <c r="D486" s="335"/>
      <c r="E486" s="335"/>
      <c r="F486" s="923" t="s">
        <v>465</v>
      </c>
      <c r="G486" s="924"/>
      <c r="H486" s="924"/>
      <c r="I486" s="925"/>
      <c r="J486" s="103">
        <v>156</v>
      </c>
      <c r="K486" s="88"/>
      <c r="L486" s="397"/>
      <c r="M486" s="605"/>
      <c r="N486" s="291"/>
      <c r="O486" s="291"/>
      <c r="P486" s="291"/>
      <c r="Q486" s="291"/>
      <c r="R486" s="291"/>
      <c r="S486" s="291"/>
      <c r="T486" s="291"/>
      <c r="U486" s="291"/>
      <c r="V486" s="291"/>
      <c r="W486" s="291"/>
      <c r="X486" s="290"/>
      <c r="Y486" s="290"/>
      <c r="Z486" s="290"/>
      <c r="AA486" s="290"/>
      <c r="AB486" s="290"/>
      <c r="AC486" s="290"/>
      <c r="AD486" s="290"/>
      <c r="AE486" s="290"/>
      <c r="AF486" s="290"/>
      <c r="AG486" s="290"/>
      <c r="AH486" s="290"/>
      <c r="AI486" s="290"/>
      <c r="AJ486" s="290"/>
      <c r="AK486" s="290"/>
    </row>
    <row r="487" spans="1:37" s="333" customFormat="1" ht="24" customHeight="1">
      <c r="A487" s="336"/>
      <c r="B487" s="335"/>
      <c r="C487" s="335"/>
      <c r="D487" s="335"/>
      <c r="E487" s="335"/>
      <c r="F487" s="915" t="s">
        <v>497</v>
      </c>
      <c r="G487" s="913"/>
      <c r="H487" s="913"/>
      <c r="I487" s="914"/>
      <c r="J487" s="103">
        <v>225</v>
      </c>
      <c r="K487" s="88"/>
      <c r="L487" s="397"/>
      <c r="M487" s="605"/>
      <c r="N487" s="291"/>
      <c r="O487" s="291"/>
      <c r="P487" s="291"/>
      <c r="Q487" s="291"/>
      <c r="R487" s="291"/>
      <c r="S487" s="291"/>
      <c r="T487" s="291"/>
      <c r="U487" s="291"/>
      <c r="V487" s="291"/>
      <c r="W487" s="291"/>
      <c r="X487" s="290"/>
      <c r="Y487" s="290"/>
      <c r="Z487" s="290"/>
      <c r="AA487" s="290"/>
      <c r="AB487" s="290"/>
      <c r="AC487" s="290"/>
      <c r="AD487" s="290"/>
      <c r="AE487" s="290"/>
      <c r="AF487" s="290"/>
      <c r="AG487" s="290"/>
      <c r="AH487" s="290"/>
      <c r="AI487" s="290"/>
      <c r="AJ487" s="290"/>
      <c r="AK487" s="290"/>
    </row>
    <row r="488" spans="1:37" s="333" customFormat="1" ht="14.25" customHeight="1">
      <c r="A488" s="336"/>
      <c r="B488" s="335"/>
      <c r="C488" s="335"/>
      <c r="D488" s="335"/>
      <c r="E488" s="335"/>
      <c r="F488" s="915" t="s">
        <v>465</v>
      </c>
      <c r="G488" s="913"/>
      <c r="H488" s="913"/>
      <c r="I488" s="914"/>
      <c r="J488" s="103">
        <v>25</v>
      </c>
      <c r="K488" s="88"/>
      <c r="L488" s="397"/>
      <c r="M488" s="605"/>
      <c r="N488" s="291"/>
      <c r="O488" s="291"/>
      <c r="P488" s="291"/>
      <c r="Q488" s="291"/>
      <c r="R488" s="291"/>
      <c r="S488" s="291"/>
      <c r="T488" s="291"/>
      <c r="U488" s="291"/>
      <c r="V488" s="291"/>
      <c r="W488" s="291"/>
      <c r="X488" s="290"/>
      <c r="Y488" s="290"/>
      <c r="Z488" s="290"/>
      <c r="AA488" s="290"/>
      <c r="AB488" s="290"/>
      <c r="AC488" s="290"/>
      <c r="AD488" s="290"/>
      <c r="AE488" s="290"/>
      <c r="AF488" s="290"/>
      <c r="AG488" s="290"/>
      <c r="AH488" s="290"/>
      <c r="AI488" s="290"/>
      <c r="AJ488" s="290"/>
      <c r="AK488" s="290"/>
    </row>
    <row r="489" spans="1:37" s="333" customFormat="1" ht="24.75" customHeight="1">
      <c r="A489" s="336"/>
      <c r="B489" s="335"/>
      <c r="C489" s="335"/>
      <c r="D489" s="335"/>
      <c r="E489" s="335"/>
      <c r="F489" s="915" t="s">
        <v>526</v>
      </c>
      <c r="G489" s="913"/>
      <c r="H489" s="913"/>
      <c r="I489" s="914"/>
      <c r="J489" s="103">
        <v>50</v>
      </c>
      <c r="K489" s="88"/>
      <c r="L489" s="397"/>
      <c r="M489" s="605"/>
      <c r="N489" s="291"/>
      <c r="O489" s="291"/>
      <c r="P489" s="291"/>
      <c r="Q489" s="291"/>
      <c r="R489" s="291"/>
      <c r="S489" s="291"/>
      <c r="T489" s="291"/>
      <c r="U489" s="291"/>
      <c r="V489" s="291"/>
      <c r="W489" s="291"/>
      <c r="X489" s="290"/>
      <c r="Y489" s="290"/>
      <c r="Z489" s="290"/>
      <c r="AA489" s="290"/>
      <c r="AB489" s="290"/>
      <c r="AC489" s="290"/>
      <c r="AD489" s="290"/>
      <c r="AE489" s="290"/>
      <c r="AF489" s="290"/>
      <c r="AG489" s="290"/>
      <c r="AH489" s="290"/>
      <c r="AI489" s="290"/>
      <c r="AJ489" s="290"/>
      <c r="AK489" s="290"/>
    </row>
    <row r="490" spans="1:37" ht="36.75" customHeight="1">
      <c r="A490" s="22"/>
      <c r="B490" s="543"/>
      <c r="C490" s="543"/>
      <c r="D490" s="543"/>
      <c r="E490" s="543"/>
      <c r="F490" s="915" t="s">
        <v>556</v>
      </c>
      <c r="G490" s="913"/>
      <c r="H490" s="913"/>
      <c r="I490" s="914"/>
      <c r="J490" s="103">
        <v>3000</v>
      </c>
      <c r="K490" s="25"/>
      <c r="L490" s="396"/>
      <c r="M490" s="604"/>
    </row>
    <row r="491" spans="1:37" ht="17.25" customHeight="1">
      <c r="A491" s="22"/>
      <c r="B491" s="543"/>
      <c r="C491" s="543"/>
      <c r="D491" s="543"/>
      <c r="E491" s="543"/>
      <c r="F491" s="915" t="s">
        <v>465</v>
      </c>
      <c r="G491" s="913"/>
      <c r="H491" s="913"/>
      <c r="I491" s="914"/>
      <c r="J491" s="103">
        <v>300</v>
      </c>
      <c r="K491" s="25"/>
      <c r="L491" s="396"/>
      <c r="M491" s="604"/>
    </row>
    <row r="492" spans="1:37" ht="13.5" customHeight="1">
      <c r="A492" s="22"/>
      <c r="B492" s="543"/>
      <c r="C492" s="543"/>
      <c r="D492" s="543"/>
      <c r="E492" s="543"/>
      <c r="F492" s="915" t="s">
        <v>557</v>
      </c>
      <c r="G492" s="913"/>
      <c r="H492" s="913"/>
      <c r="I492" s="914"/>
      <c r="J492" s="103">
        <v>150</v>
      </c>
      <c r="K492" s="25"/>
      <c r="L492" s="396"/>
      <c r="M492" s="604"/>
    </row>
    <row r="493" spans="1:37" ht="18" customHeight="1">
      <c r="A493" s="22"/>
      <c r="B493" s="543"/>
      <c r="C493" s="543"/>
      <c r="D493" s="543"/>
      <c r="E493" s="543"/>
      <c r="F493" s="915" t="s">
        <v>465</v>
      </c>
      <c r="G493" s="913"/>
      <c r="H493" s="913"/>
      <c r="I493" s="914"/>
      <c r="J493" s="103">
        <v>15</v>
      </c>
      <c r="K493" s="25"/>
      <c r="L493" s="396"/>
      <c r="M493" s="604"/>
    </row>
    <row r="494" spans="1:37" s="333" customFormat="1" ht="30" customHeight="1">
      <c r="A494" s="335"/>
      <c r="B494" s="335"/>
      <c r="C494" s="335"/>
      <c r="D494" s="335"/>
      <c r="E494" s="335"/>
      <c r="F494" s="774" t="s">
        <v>579</v>
      </c>
      <c r="G494" s="775"/>
      <c r="H494" s="775"/>
      <c r="I494" s="776"/>
      <c r="J494" s="103">
        <v>8725</v>
      </c>
      <c r="K494" s="88"/>
      <c r="L494" s="397"/>
      <c r="M494" s="605"/>
      <c r="N494" s="291"/>
      <c r="O494" s="291"/>
      <c r="P494" s="291"/>
      <c r="Q494" s="291"/>
      <c r="R494" s="291"/>
      <c r="S494" s="291"/>
      <c r="T494" s="291"/>
      <c r="U494" s="291"/>
      <c r="V494" s="291"/>
      <c r="W494" s="291"/>
      <c r="X494" s="290"/>
      <c r="Y494" s="290"/>
      <c r="Z494" s="290"/>
      <c r="AA494" s="290"/>
      <c r="AB494" s="290"/>
      <c r="AC494" s="290"/>
      <c r="AD494" s="290"/>
      <c r="AE494" s="290"/>
      <c r="AF494" s="290"/>
      <c r="AG494" s="290"/>
      <c r="AH494" s="290"/>
      <c r="AI494" s="290"/>
      <c r="AJ494" s="290"/>
      <c r="AK494" s="290"/>
    </row>
    <row r="495" spans="1:37" s="333" customFormat="1" ht="18" customHeight="1">
      <c r="A495" s="335"/>
      <c r="B495" s="335"/>
      <c r="C495" s="335"/>
      <c r="D495" s="335"/>
      <c r="E495" s="335"/>
      <c r="F495" s="915" t="s">
        <v>465</v>
      </c>
      <c r="G495" s="913"/>
      <c r="H495" s="913"/>
      <c r="I495" s="914"/>
      <c r="J495" s="103">
        <v>872.5</v>
      </c>
      <c r="K495" s="88"/>
      <c r="L495" s="397"/>
      <c r="M495" s="605"/>
      <c r="N495" s="291"/>
      <c r="O495" s="291"/>
      <c r="P495" s="291"/>
      <c r="Q495" s="291"/>
      <c r="R495" s="291"/>
      <c r="S495" s="291"/>
      <c r="T495" s="291"/>
      <c r="U495" s="291"/>
      <c r="V495" s="291"/>
      <c r="W495" s="291"/>
      <c r="X495" s="290"/>
      <c r="Y495" s="290"/>
      <c r="Z495" s="290"/>
      <c r="AA495" s="290"/>
      <c r="AB495" s="290"/>
      <c r="AC495" s="290"/>
      <c r="AD495" s="290"/>
      <c r="AE495" s="290"/>
      <c r="AF495" s="290"/>
      <c r="AG495" s="290"/>
      <c r="AH495" s="290"/>
      <c r="AI495" s="290"/>
      <c r="AJ495" s="290"/>
      <c r="AK495" s="290"/>
    </row>
    <row r="496" spans="1:37" ht="15" thickBot="1">
      <c r="A496" s="292"/>
      <c r="B496" s="260"/>
      <c r="C496" s="260"/>
      <c r="D496" s="260"/>
      <c r="E496" s="260"/>
      <c r="F496" s="301"/>
      <c r="G496" s="301"/>
      <c r="H496" s="221" t="s">
        <v>86</v>
      </c>
      <c r="I496" s="466"/>
      <c r="J496" s="300">
        <f>SUM(J464:J495)</f>
        <v>325702</v>
      </c>
      <c r="K496" s="300">
        <f>SUM(K464:K488)</f>
        <v>86906.5</v>
      </c>
      <c r="L496" s="582">
        <f>SUM(L464:L488)</f>
        <v>238795.5</v>
      </c>
      <c r="M496" s="604"/>
    </row>
    <row r="497" spans="1:37" ht="15" thickBot="1">
      <c r="A497" s="68"/>
      <c r="B497" s="68"/>
      <c r="C497" s="68"/>
      <c r="D497" s="21"/>
      <c r="E497" s="947" t="s">
        <v>339</v>
      </c>
      <c r="F497" s="947"/>
      <c r="G497" s="947"/>
      <c r="H497" s="947"/>
      <c r="I497" s="947"/>
      <c r="J497" s="947"/>
      <c r="K497" s="951">
        <v>900432000645</v>
      </c>
      <c r="L497" s="951"/>
      <c r="M497" s="604"/>
    </row>
    <row r="498" spans="1:37" ht="15" thickBot="1">
      <c r="A498" s="3" t="s">
        <v>1</v>
      </c>
      <c r="B498" s="4" t="s">
        <v>2</v>
      </c>
      <c r="C498" s="4" t="s">
        <v>3</v>
      </c>
      <c r="D498" s="4"/>
      <c r="E498" s="4" t="s">
        <v>4</v>
      </c>
      <c r="F498" s="69" t="s">
        <v>5</v>
      </c>
      <c r="G498" s="6"/>
      <c r="H498" s="6"/>
      <c r="I498" s="7"/>
      <c r="J498" s="8"/>
      <c r="K498" s="9" t="s">
        <v>7</v>
      </c>
      <c r="L498" s="578" t="s">
        <v>8</v>
      </c>
      <c r="M498" s="604"/>
    </row>
    <row r="499" spans="1:37">
      <c r="A499" s="12" t="s">
        <v>152</v>
      </c>
      <c r="B499" s="14" t="s">
        <v>126</v>
      </c>
      <c r="C499" s="14" t="s">
        <v>10</v>
      </c>
      <c r="D499" s="14"/>
      <c r="E499" s="14" t="s">
        <v>128</v>
      </c>
      <c r="F499" s="15" t="s">
        <v>285</v>
      </c>
      <c r="G499" s="63"/>
      <c r="H499" s="63"/>
      <c r="I499" s="64"/>
      <c r="J499" s="34"/>
      <c r="K499" s="16"/>
      <c r="L499" s="573">
        <v>37007</v>
      </c>
      <c r="M499" s="604"/>
    </row>
    <row r="500" spans="1:37" ht="24.75" customHeight="1">
      <c r="A500" s="13"/>
      <c r="B500" s="14"/>
      <c r="C500" s="14"/>
      <c r="D500" s="14"/>
      <c r="E500" s="14"/>
      <c r="F500" s="864" t="s">
        <v>427</v>
      </c>
      <c r="G500" s="864"/>
      <c r="H500" s="864"/>
      <c r="I500" s="864"/>
      <c r="J500" s="30"/>
      <c r="K500" s="20"/>
      <c r="L500" s="574"/>
      <c r="M500" s="604"/>
    </row>
    <row r="501" spans="1:37" ht="24" customHeight="1">
      <c r="A501" s="19"/>
      <c r="B501" s="19"/>
      <c r="C501" s="19"/>
      <c r="D501" s="19"/>
      <c r="E501" s="19"/>
      <c r="F501" s="864" t="s">
        <v>431</v>
      </c>
      <c r="G501" s="864"/>
      <c r="H501" s="864"/>
      <c r="I501" s="864"/>
      <c r="J501" s="41">
        <v>4775</v>
      </c>
      <c r="K501" s="1"/>
      <c r="L501" s="96"/>
      <c r="M501" s="604"/>
    </row>
    <row r="502" spans="1:37" s="333" customFormat="1" ht="24" customHeight="1">
      <c r="A502" s="85"/>
      <c r="B502" s="85"/>
      <c r="C502" s="85"/>
      <c r="D502" s="85"/>
      <c r="E502" s="85"/>
      <c r="F502" s="864" t="s">
        <v>429</v>
      </c>
      <c r="G502" s="864"/>
      <c r="H502" s="864"/>
      <c r="I502" s="864"/>
      <c r="J502" s="41">
        <v>18528.5</v>
      </c>
      <c r="K502" s="83"/>
      <c r="L502" s="583"/>
      <c r="M502" s="605"/>
      <c r="N502" s="291"/>
      <c r="O502" s="291"/>
      <c r="P502" s="291"/>
      <c r="Q502" s="291"/>
      <c r="R502" s="291"/>
      <c r="S502" s="291"/>
      <c r="T502" s="291"/>
      <c r="U502" s="291"/>
      <c r="V502" s="291"/>
      <c r="W502" s="291"/>
      <c r="X502" s="290"/>
      <c r="Y502" s="290"/>
      <c r="Z502" s="290"/>
      <c r="AA502" s="290"/>
      <c r="AB502" s="290"/>
      <c r="AC502" s="290"/>
      <c r="AD502" s="290"/>
      <c r="AE502" s="290"/>
      <c r="AF502" s="290"/>
      <c r="AG502" s="290"/>
      <c r="AH502" s="290"/>
      <c r="AI502" s="290"/>
      <c r="AJ502" s="290"/>
      <c r="AK502" s="290"/>
    </row>
    <row r="503" spans="1:37" ht="21" customHeight="1">
      <c r="A503" s="19"/>
      <c r="B503" s="19"/>
      <c r="C503" s="19"/>
      <c r="D503" s="19"/>
      <c r="E503" s="19"/>
      <c r="F503" s="864" t="s">
        <v>428</v>
      </c>
      <c r="G503" s="864"/>
      <c r="H503" s="864"/>
      <c r="I503" s="864"/>
      <c r="J503" s="41">
        <v>1151</v>
      </c>
      <c r="K503" s="1"/>
      <c r="L503" s="96"/>
      <c r="M503" s="604"/>
    </row>
    <row r="504" spans="1:37" s="333" customFormat="1" ht="21" customHeight="1">
      <c r="A504" s="85"/>
      <c r="B504" s="85"/>
      <c r="C504" s="85"/>
      <c r="D504" s="85"/>
      <c r="E504" s="85"/>
      <c r="F504" s="864" t="s">
        <v>432</v>
      </c>
      <c r="G504" s="864"/>
      <c r="H504" s="864"/>
      <c r="I504" s="864"/>
      <c r="J504" s="41">
        <v>12552.5</v>
      </c>
      <c r="K504" s="83"/>
      <c r="L504" s="583"/>
      <c r="M504" s="605"/>
      <c r="N504" s="291"/>
      <c r="O504" s="291"/>
      <c r="P504" s="291"/>
      <c r="Q504" s="291"/>
      <c r="R504" s="291"/>
      <c r="S504" s="291"/>
      <c r="T504" s="291"/>
      <c r="U504" s="291"/>
      <c r="V504" s="291"/>
      <c r="W504" s="291"/>
      <c r="X504" s="290"/>
      <c r="Y504" s="290"/>
      <c r="Z504" s="290"/>
      <c r="AA504" s="290"/>
      <c r="AB504" s="290"/>
      <c r="AC504" s="290"/>
      <c r="AD504" s="290"/>
      <c r="AE504" s="290"/>
      <c r="AF504" s="290"/>
      <c r="AG504" s="290"/>
      <c r="AH504" s="290"/>
      <c r="AI504" s="290"/>
      <c r="AJ504" s="290"/>
      <c r="AK504" s="290"/>
    </row>
    <row r="505" spans="1:37" ht="15" thickBot="1">
      <c r="A505" s="440"/>
      <c r="B505" s="78"/>
      <c r="C505" s="78"/>
      <c r="D505" s="78"/>
      <c r="E505" s="78"/>
      <c r="F505" s="441"/>
      <c r="G505" s="441"/>
      <c r="H505" s="66" t="s">
        <v>86</v>
      </c>
      <c r="I505" s="67"/>
      <c r="J505" s="442">
        <f>SUM(J499:J504)</f>
        <v>37007</v>
      </c>
      <c r="K505" s="442">
        <f>SUM(K499:K504)</f>
        <v>0</v>
      </c>
      <c r="L505" s="584">
        <f>SUM(L499:L504)</f>
        <v>37007</v>
      </c>
      <c r="M505" s="604"/>
    </row>
    <row r="506" spans="1:37" ht="12" customHeight="1">
      <c r="A506" s="154"/>
      <c r="B506" s="154"/>
      <c r="C506" s="154"/>
      <c r="D506" s="154"/>
      <c r="E506" s="154"/>
      <c r="F506" s="162"/>
      <c r="G506" s="162"/>
      <c r="H506" s="161"/>
      <c r="I506" s="162"/>
      <c r="J506" s="170"/>
      <c r="K506" s="170"/>
      <c r="L506" s="170"/>
      <c r="M506" s="604"/>
    </row>
    <row r="507" spans="1:37" ht="13.5" customHeight="1" thickBot="1">
      <c r="A507" s="172"/>
      <c r="B507" s="172"/>
      <c r="C507" s="172"/>
      <c r="D507" s="172"/>
      <c r="E507" s="949" t="s">
        <v>435</v>
      </c>
      <c r="F507" s="949"/>
      <c r="G507" s="949"/>
      <c r="H507" s="949"/>
      <c r="I507" s="949"/>
      <c r="J507" s="133"/>
      <c r="K507" s="766">
        <v>900432737014</v>
      </c>
      <c r="L507" s="766"/>
      <c r="M507" s="604"/>
    </row>
    <row r="508" spans="1:37" ht="15" thickBot="1">
      <c r="A508" s="139" t="s">
        <v>1</v>
      </c>
      <c r="B508" s="140" t="s">
        <v>2</v>
      </c>
      <c r="C508" s="140" t="s">
        <v>3</v>
      </c>
      <c r="D508" s="140"/>
      <c r="E508" s="140" t="s">
        <v>4</v>
      </c>
      <c r="F508" s="233" t="s">
        <v>5</v>
      </c>
      <c r="G508" s="142"/>
      <c r="H508" s="142"/>
      <c r="I508" s="143"/>
      <c r="J508" s="144"/>
      <c r="K508" s="145" t="s">
        <v>7</v>
      </c>
      <c r="L508" s="372" t="s">
        <v>8</v>
      </c>
      <c r="M508" s="604"/>
    </row>
    <row r="509" spans="1:37">
      <c r="A509" s="165" t="s">
        <v>436</v>
      </c>
      <c r="B509" s="115" t="s">
        <v>104</v>
      </c>
      <c r="C509" s="115" t="s">
        <v>10</v>
      </c>
      <c r="D509" s="538" t="s">
        <v>248</v>
      </c>
      <c r="E509" s="538" t="s">
        <v>128</v>
      </c>
      <c r="F509" s="818" t="s">
        <v>298</v>
      </c>
      <c r="G509" s="819"/>
      <c r="H509" s="819"/>
      <c r="I509" s="820"/>
      <c r="J509" s="199"/>
      <c r="K509" s="218"/>
      <c r="L509" s="374">
        <v>266</v>
      </c>
      <c r="M509" s="604"/>
    </row>
    <row r="510" spans="1:37" s="333" customFormat="1" ht="18" customHeight="1">
      <c r="A510" s="336"/>
      <c r="B510" s="335"/>
      <c r="C510" s="335"/>
      <c r="D510" s="236"/>
      <c r="E510" s="236"/>
      <c r="F510" s="767" t="s">
        <v>437</v>
      </c>
      <c r="G510" s="768"/>
      <c r="H510" s="768"/>
      <c r="I510" s="769"/>
      <c r="J510" s="103">
        <v>266</v>
      </c>
      <c r="K510" s="357"/>
      <c r="L510" s="406"/>
      <c r="M510" s="605"/>
      <c r="N510" s="291"/>
      <c r="O510" s="291"/>
      <c r="P510" s="291"/>
      <c r="Q510" s="291"/>
      <c r="R510" s="291"/>
      <c r="S510" s="291"/>
      <c r="T510" s="291"/>
      <c r="U510" s="291"/>
      <c r="V510" s="291"/>
      <c r="W510" s="291"/>
      <c r="X510" s="290"/>
      <c r="Y510" s="290"/>
      <c r="Z510" s="290"/>
      <c r="AA510" s="290"/>
      <c r="AB510" s="290"/>
      <c r="AC510" s="290"/>
      <c r="AD510" s="290"/>
      <c r="AE510" s="290"/>
      <c r="AF510" s="290"/>
      <c r="AG510" s="290"/>
      <c r="AH510" s="290"/>
      <c r="AI510" s="290"/>
      <c r="AJ510" s="290"/>
      <c r="AK510" s="290"/>
    </row>
    <row r="511" spans="1:37" ht="14.25" customHeight="1">
      <c r="A511" s="158"/>
      <c r="B511" s="102"/>
      <c r="C511" s="102"/>
      <c r="D511" s="102"/>
      <c r="E511" s="102" t="s">
        <v>84</v>
      </c>
      <c r="F511" s="520" t="s">
        <v>85</v>
      </c>
      <c r="G511" s="79"/>
      <c r="H511" s="79"/>
      <c r="I511" s="80"/>
      <c r="J511" s="106"/>
      <c r="K511" s="25"/>
      <c r="L511" s="375">
        <v>275</v>
      </c>
      <c r="M511" s="604"/>
    </row>
    <row r="512" spans="1:37" s="333" customFormat="1" ht="31.5" customHeight="1">
      <c r="A512" s="330"/>
      <c r="B512" s="331"/>
      <c r="C512" s="331"/>
      <c r="D512" s="331"/>
      <c r="E512" s="331"/>
      <c r="F512" s="915" t="s">
        <v>498</v>
      </c>
      <c r="G512" s="913"/>
      <c r="H512" s="913"/>
      <c r="I512" s="914"/>
      <c r="J512" s="164">
        <v>100</v>
      </c>
      <c r="K512" s="201"/>
      <c r="L512" s="383"/>
      <c r="M512" s="605"/>
      <c r="N512" s="291"/>
      <c r="O512" s="291"/>
      <c r="P512" s="291"/>
      <c r="Q512" s="291"/>
      <c r="R512" s="291"/>
      <c r="S512" s="291"/>
      <c r="T512" s="291"/>
      <c r="U512" s="291"/>
      <c r="V512" s="291"/>
      <c r="W512" s="291"/>
      <c r="X512" s="290"/>
      <c r="Y512" s="290"/>
      <c r="Z512" s="290"/>
      <c r="AA512" s="290"/>
      <c r="AB512" s="290"/>
      <c r="AC512" s="290"/>
      <c r="AD512" s="290"/>
      <c r="AE512" s="290"/>
      <c r="AF512" s="290"/>
      <c r="AG512" s="290"/>
      <c r="AH512" s="290"/>
      <c r="AI512" s="290"/>
      <c r="AJ512" s="290"/>
      <c r="AK512" s="290"/>
    </row>
    <row r="513" spans="1:37" s="333" customFormat="1" ht="15" customHeight="1">
      <c r="A513" s="330"/>
      <c r="B513" s="331"/>
      <c r="C513" s="331"/>
      <c r="D513" s="331"/>
      <c r="E513" s="331"/>
      <c r="F513" s="915" t="s">
        <v>465</v>
      </c>
      <c r="G513" s="913"/>
      <c r="H513" s="913"/>
      <c r="I513" s="914"/>
      <c r="J513" s="164">
        <v>10</v>
      </c>
      <c r="K513" s="201"/>
      <c r="L513" s="383"/>
      <c r="M513" s="605"/>
      <c r="N513" s="291"/>
      <c r="O513" s="291"/>
      <c r="P513" s="291"/>
      <c r="Q513" s="291"/>
      <c r="R513" s="291"/>
      <c r="S513" s="291"/>
      <c r="T513" s="291"/>
      <c r="U513" s="291"/>
      <c r="V513" s="291"/>
      <c r="W513" s="291"/>
      <c r="X513" s="290"/>
      <c r="Y513" s="290"/>
      <c r="Z513" s="290"/>
      <c r="AA513" s="290"/>
      <c r="AB513" s="290"/>
      <c r="AC513" s="290"/>
      <c r="AD513" s="290"/>
      <c r="AE513" s="290"/>
      <c r="AF513" s="290"/>
      <c r="AG513" s="290"/>
      <c r="AH513" s="290"/>
      <c r="AI513" s="290"/>
      <c r="AJ513" s="290"/>
      <c r="AK513" s="290"/>
    </row>
    <row r="514" spans="1:37" ht="13.5" customHeight="1">
      <c r="A514" s="158"/>
      <c r="B514" s="102"/>
      <c r="C514" s="102"/>
      <c r="D514" s="102"/>
      <c r="E514" s="102"/>
      <c r="F514" s="520"/>
      <c r="G514" s="775"/>
      <c r="H514" s="775"/>
      <c r="I514" s="776"/>
      <c r="J514" s="164"/>
      <c r="K514" s="81"/>
      <c r="L514" s="381"/>
      <c r="M514" s="604"/>
    </row>
    <row r="515" spans="1:37" ht="14.25" customHeight="1">
      <c r="A515" s="158"/>
      <c r="B515" s="102"/>
      <c r="C515" s="102"/>
      <c r="D515" s="102"/>
      <c r="E515" s="102"/>
      <c r="F515" s="316"/>
      <c r="G515" s="908"/>
      <c r="H515" s="908"/>
      <c r="I515" s="908"/>
      <c r="J515" s="92"/>
      <c r="K515" s="81"/>
      <c r="L515" s="381"/>
      <c r="M515" s="604"/>
    </row>
    <row r="516" spans="1:37" s="333" customFormat="1" ht="20.25" customHeight="1">
      <c r="A516" s="335"/>
      <c r="B516" s="335"/>
      <c r="C516" s="335"/>
      <c r="D516" s="335"/>
      <c r="E516" s="335"/>
      <c r="F516" s="952" t="s">
        <v>580</v>
      </c>
      <c r="G516" s="953"/>
      <c r="H516" s="953"/>
      <c r="I516" s="954"/>
      <c r="J516" s="103">
        <v>150</v>
      </c>
      <c r="K516" s="88"/>
      <c r="L516" s="403"/>
      <c r="M516" s="605"/>
      <c r="N516" s="291"/>
      <c r="O516" s="291"/>
      <c r="P516" s="291"/>
      <c r="Q516" s="291"/>
      <c r="R516" s="291"/>
      <c r="S516" s="291"/>
      <c r="T516" s="291"/>
      <c r="U516" s="291"/>
      <c r="V516" s="291"/>
      <c r="W516" s="291"/>
      <c r="X516" s="290"/>
      <c r="Y516" s="290"/>
      <c r="Z516" s="290"/>
      <c r="AA516" s="290"/>
      <c r="AB516" s="290"/>
      <c r="AC516" s="290"/>
      <c r="AD516" s="290"/>
      <c r="AE516" s="290"/>
      <c r="AF516" s="290"/>
      <c r="AG516" s="290"/>
      <c r="AH516" s="290"/>
      <c r="AI516" s="290"/>
      <c r="AJ516" s="290"/>
      <c r="AK516" s="290"/>
    </row>
    <row r="517" spans="1:37" s="333" customFormat="1" ht="14.25" customHeight="1">
      <c r="A517" s="335"/>
      <c r="B517" s="335"/>
      <c r="C517" s="335"/>
      <c r="D517" s="335"/>
      <c r="E517" s="335"/>
      <c r="F517" s="915" t="s">
        <v>465</v>
      </c>
      <c r="G517" s="913"/>
      <c r="H517" s="913"/>
      <c r="I517" s="914"/>
      <c r="J517" s="103">
        <v>15</v>
      </c>
      <c r="K517" s="88"/>
      <c r="L517" s="403"/>
      <c r="M517" s="605"/>
      <c r="N517" s="291"/>
      <c r="O517" s="291"/>
      <c r="P517" s="291"/>
      <c r="Q517" s="291"/>
      <c r="R517" s="291"/>
      <c r="S517" s="291"/>
      <c r="T517" s="291"/>
      <c r="U517" s="291"/>
      <c r="V517" s="291"/>
      <c r="W517" s="291"/>
      <c r="X517" s="290"/>
      <c r="Y517" s="290"/>
      <c r="Z517" s="290"/>
      <c r="AA517" s="290"/>
      <c r="AB517" s="290"/>
      <c r="AC517" s="290"/>
      <c r="AD517" s="290"/>
      <c r="AE517" s="290"/>
      <c r="AF517" s="290"/>
      <c r="AG517" s="290"/>
      <c r="AH517" s="290"/>
      <c r="AI517" s="290"/>
      <c r="AJ517" s="290"/>
      <c r="AK517" s="290"/>
    </row>
    <row r="518" spans="1:37" ht="16.5" customHeight="1" thickBot="1">
      <c r="A518" s="292"/>
      <c r="B518" s="260"/>
      <c r="C518" s="260"/>
      <c r="D518" s="260"/>
      <c r="E518" s="260"/>
      <c r="F518" s="301"/>
      <c r="G518" s="301"/>
      <c r="H518" s="221" t="s">
        <v>86</v>
      </c>
      <c r="I518" s="466"/>
      <c r="J518" s="263">
        <f>SUM(J509:J517)</f>
        <v>541</v>
      </c>
      <c r="K518" s="263">
        <f>SUM(K509:K515)</f>
        <v>0</v>
      </c>
      <c r="L518" s="582">
        <f>SUM(L509:L515)</f>
        <v>541</v>
      </c>
      <c r="M518" s="604"/>
    </row>
    <row r="519" spans="1:37" ht="9.75" customHeight="1">
      <c r="A519" s="154"/>
      <c r="B519" s="154"/>
      <c r="C519" s="154"/>
      <c r="D519" s="154"/>
      <c r="E519" s="154"/>
      <c r="F519" s="162"/>
      <c r="G519" s="162"/>
      <c r="H519" s="161"/>
      <c r="I519" s="162"/>
      <c r="J519" s="170"/>
      <c r="K519" s="170"/>
      <c r="L519" s="170"/>
      <c r="M519" s="604"/>
    </row>
    <row r="520" spans="1:37" ht="16.5" customHeight="1" thickBot="1">
      <c r="A520" s="172"/>
      <c r="B520" s="172"/>
      <c r="C520" s="172"/>
      <c r="D520" s="824" t="s">
        <v>542</v>
      </c>
      <c r="E520" s="824"/>
      <c r="F520" s="824"/>
      <c r="G520" s="824"/>
      <c r="H520" s="824"/>
      <c r="I520" s="824"/>
      <c r="J520" s="133"/>
      <c r="K520" s="766">
        <v>900432001049</v>
      </c>
      <c r="L520" s="766"/>
      <c r="M520" s="604"/>
    </row>
    <row r="521" spans="1:37" ht="16.5" customHeight="1" thickBot="1">
      <c r="A521" s="139" t="s">
        <v>1</v>
      </c>
      <c r="B521" s="140" t="s">
        <v>2</v>
      </c>
      <c r="C521" s="140" t="s">
        <v>3</v>
      </c>
      <c r="D521" s="140"/>
      <c r="E521" s="140" t="s">
        <v>4</v>
      </c>
      <c r="F521" s="233" t="s">
        <v>5</v>
      </c>
      <c r="G521" s="142"/>
      <c r="H521" s="142"/>
      <c r="I521" s="143"/>
      <c r="J521" s="144"/>
      <c r="K521" s="145" t="s">
        <v>7</v>
      </c>
      <c r="L521" s="372" t="s">
        <v>8</v>
      </c>
      <c r="M521" s="604"/>
    </row>
    <row r="522" spans="1:37" ht="16.5" customHeight="1">
      <c r="A522" s="165" t="s">
        <v>436</v>
      </c>
      <c r="B522" s="115" t="s">
        <v>104</v>
      </c>
      <c r="C522" s="115" t="s">
        <v>10</v>
      </c>
      <c r="D522" s="538" t="s">
        <v>248</v>
      </c>
      <c r="E522" s="538" t="s">
        <v>128</v>
      </c>
      <c r="F522" s="818" t="s">
        <v>298</v>
      </c>
      <c r="G522" s="819"/>
      <c r="H522" s="819"/>
      <c r="I522" s="820"/>
      <c r="J522" s="199"/>
      <c r="K522" s="218"/>
      <c r="L522" s="374">
        <v>31104.5</v>
      </c>
      <c r="M522" s="604"/>
    </row>
    <row r="523" spans="1:37" s="333" customFormat="1" ht="16.5" customHeight="1">
      <c r="A523" s="336"/>
      <c r="B523" s="335"/>
      <c r="C523" s="335"/>
      <c r="D523" s="236"/>
      <c r="E523" s="236"/>
      <c r="F523" s="767" t="s">
        <v>437</v>
      </c>
      <c r="G523" s="768"/>
      <c r="H523" s="768"/>
      <c r="I523" s="769"/>
      <c r="J523" s="103">
        <v>31104.5</v>
      </c>
      <c r="K523" s="357"/>
      <c r="L523" s="406"/>
      <c r="M523" s="605"/>
      <c r="N523" s="291"/>
      <c r="O523" s="291"/>
      <c r="P523" s="291"/>
      <c r="Q523" s="291"/>
      <c r="R523" s="291"/>
      <c r="S523" s="291"/>
      <c r="T523" s="291"/>
      <c r="U523" s="291"/>
      <c r="V523" s="291"/>
      <c r="W523" s="291"/>
      <c r="X523" s="290"/>
      <c r="Y523" s="290"/>
      <c r="Z523" s="290"/>
      <c r="AA523" s="290"/>
      <c r="AB523" s="290"/>
      <c r="AC523" s="290"/>
      <c r="AD523" s="290"/>
      <c r="AE523" s="290"/>
      <c r="AF523" s="290"/>
      <c r="AG523" s="290"/>
      <c r="AH523" s="290"/>
      <c r="AI523" s="290"/>
      <c r="AJ523" s="290"/>
      <c r="AK523" s="290"/>
    </row>
    <row r="524" spans="1:37" ht="16.5" customHeight="1">
      <c r="A524" s="158"/>
      <c r="B524" s="102"/>
      <c r="C524" s="102"/>
      <c r="D524" s="102"/>
      <c r="E524" s="102" t="s">
        <v>84</v>
      </c>
      <c r="F524" s="520" t="s">
        <v>85</v>
      </c>
      <c r="G524" s="79"/>
      <c r="H524" s="79"/>
      <c r="I524" s="80"/>
      <c r="J524" s="106"/>
      <c r="K524" s="25"/>
      <c r="L524" s="375"/>
      <c r="M524" s="604"/>
    </row>
    <row r="525" spans="1:37" ht="16.5" customHeight="1">
      <c r="A525" s="330"/>
      <c r="B525" s="331"/>
      <c r="C525" s="331"/>
      <c r="D525" s="331"/>
      <c r="E525" s="331"/>
      <c r="F525" s="932" t="s">
        <v>498</v>
      </c>
      <c r="G525" s="933"/>
      <c r="H525" s="933"/>
      <c r="I525" s="934"/>
      <c r="J525" s="465"/>
      <c r="K525" s="201"/>
      <c r="L525" s="383"/>
      <c r="M525" s="604"/>
    </row>
    <row r="526" spans="1:37" ht="16.5" customHeight="1">
      <c r="A526" s="330"/>
      <c r="B526" s="331"/>
      <c r="C526" s="331"/>
      <c r="D526" s="331"/>
      <c r="E526" s="331"/>
      <c r="F526" s="932" t="s">
        <v>465</v>
      </c>
      <c r="G526" s="933"/>
      <c r="H526" s="933"/>
      <c r="I526" s="934"/>
      <c r="J526" s="465"/>
      <c r="K526" s="201"/>
      <c r="L526" s="383"/>
      <c r="M526" s="604"/>
    </row>
    <row r="527" spans="1:37" ht="16.5" customHeight="1">
      <c r="A527" s="158"/>
      <c r="B527" s="102"/>
      <c r="C527" s="102"/>
      <c r="D527" s="102"/>
      <c r="E527" s="102"/>
      <c r="F527" s="520"/>
      <c r="G527" s="775"/>
      <c r="H527" s="775"/>
      <c r="I527" s="776"/>
      <c r="J527" s="164"/>
      <c r="K527" s="81"/>
      <c r="L527" s="381"/>
      <c r="M527" s="604"/>
    </row>
    <row r="528" spans="1:37" ht="10.5" customHeight="1">
      <c r="A528" s="158"/>
      <c r="B528" s="102"/>
      <c r="C528" s="102"/>
      <c r="D528" s="102"/>
      <c r="E528" s="102"/>
      <c r="F528" s="316"/>
      <c r="G528" s="908"/>
      <c r="H528" s="908"/>
      <c r="I528" s="908"/>
      <c r="J528" s="92"/>
      <c r="K528" s="81"/>
      <c r="L528" s="381"/>
      <c r="M528" s="604"/>
    </row>
    <row r="529" spans="1:13" ht="18" customHeight="1" thickBot="1">
      <c r="A529" s="292"/>
      <c r="B529" s="260"/>
      <c r="C529" s="260"/>
      <c r="D529" s="260"/>
      <c r="E529" s="260"/>
      <c r="F529" s="301"/>
      <c r="G529" s="301"/>
      <c r="H529" s="221" t="s">
        <v>86</v>
      </c>
      <c r="I529" s="466"/>
      <c r="J529" s="263">
        <f>SUM(J522:J528)</f>
        <v>31104.5</v>
      </c>
      <c r="K529" s="263">
        <f>SUM(K522:K528)</f>
        <v>0</v>
      </c>
      <c r="L529" s="582">
        <f>SUM(L522:L528)</f>
        <v>31104.5</v>
      </c>
      <c r="M529" s="604"/>
    </row>
    <row r="530" spans="1:13" ht="10.5" customHeight="1">
      <c r="A530" s="154"/>
      <c r="B530" s="154"/>
      <c r="C530" s="154"/>
      <c r="D530" s="154"/>
      <c r="E530" s="154"/>
      <c r="F530" s="162"/>
      <c r="G530" s="162"/>
      <c r="H530" s="161"/>
      <c r="I530" s="162"/>
      <c r="J530" s="170"/>
      <c r="K530" s="170"/>
      <c r="L530" s="170"/>
      <c r="M530" s="604"/>
    </row>
    <row r="531" spans="1:13" ht="16.5" customHeight="1" thickBot="1">
      <c r="A531" s="172"/>
      <c r="B531" s="172"/>
      <c r="C531" s="172"/>
      <c r="D531" s="172"/>
      <c r="E531" s="171" t="s">
        <v>162</v>
      </c>
      <c r="F531" s="171"/>
      <c r="G531" s="171"/>
      <c r="H531" s="172"/>
      <c r="I531" s="172"/>
      <c r="J531" s="133"/>
      <c r="K531" s="766">
        <v>900432206028</v>
      </c>
      <c r="L531" s="766"/>
      <c r="M531" s="604"/>
    </row>
    <row r="532" spans="1:13" ht="15" thickBot="1">
      <c r="A532" s="139" t="s">
        <v>1</v>
      </c>
      <c r="B532" s="140" t="s">
        <v>2</v>
      </c>
      <c r="C532" s="140" t="s">
        <v>3</v>
      </c>
      <c r="D532" s="140"/>
      <c r="E532" s="140" t="s">
        <v>4</v>
      </c>
      <c r="F532" s="233" t="s">
        <v>5</v>
      </c>
      <c r="G532" s="142"/>
      <c r="H532" s="142"/>
      <c r="I532" s="143"/>
      <c r="J532" s="144"/>
      <c r="K532" s="145" t="s">
        <v>7</v>
      </c>
      <c r="L532" s="372" t="s">
        <v>8</v>
      </c>
      <c r="M532" s="604"/>
    </row>
    <row r="533" spans="1:13">
      <c r="A533" s="147" t="s">
        <v>163</v>
      </c>
      <c r="B533" s="98" t="s">
        <v>10</v>
      </c>
      <c r="C533" s="98" t="s">
        <v>10</v>
      </c>
      <c r="D533" s="98" t="s">
        <v>248</v>
      </c>
      <c r="E533" s="538" t="s">
        <v>11</v>
      </c>
      <c r="F533" s="516" t="s">
        <v>12</v>
      </c>
      <c r="G533" s="517"/>
      <c r="H533" s="517"/>
      <c r="I533" s="518"/>
      <c r="J533" s="105">
        <v>92</v>
      </c>
      <c r="K533" s="218">
        <v>92</v>
      </c>
      <c r="L533" s="405"/>
      <c r="M533" s="604"/>
    </row>
    <row r="534" spans="1:13" ht="14.25" customHeight="1">
      <c r="A534" s="22"/>
      <c r="B534" s="543"/>
      <c r="C534" s="543"/>
      <c r="D534" s="538"/>
      <c r="E534" s="538" t="s">
        <v>105</v>
      </c>
      <c r="F534" s="505"/>
      <c r="G534" s="506"/>
      <c r="H534" s="506"/>
      <c r="I534" s="507"/>
      <c r="J534" s="103"/>
      <c r="K534" s="218"/>
      <c r="L534" s="405"/>
      <c r="M534" s="604"/>
    </row>
    <row r="535" spans="1:13" ht="14.25" customHeight="1">
      <c r="A535" s="22"/>
      <c r="B535" s="543"/>
      <c r="C535" s="543"/>
      <c r="D535" s="538"/>
      <c r="E535" s="538" t="s">
        <v>54</v>
      </c>
      <c r="F535" s="505" t="s">
        <v>307</v>
      </c>
      <c r="G535" s="506"/>
      <c r="H535" s="506"/>
      <c r="I535" s="507"/>
      <c r="J535" s="25"/>
      <c r="K535" s="218">
        <v>1000</v>
      </c>
      <c r="L535" s="405"/>
      <c r="M535" s="604"/>
    </row>
    <row r="536" spans="1:13" ht="32.25" customHeight="1">
      <c r="A536" s="22"/>
      <c r="B536" s="543"/>
      <c r="C536" s="543"/>
      <c r="D536" s="538"/>
      <c r="E536" s="538"/>
      <c r="F536" s="505"/>
      <c r="G536" s="775" t="s">
        <v>459</v>
      </c>
      <c r="H536" s="775"/>
      <c r="I536" s="776"/>
      <c r="J536" s="103">
        <v>1000</v>
      </c>
      <c r="K536" s="218"/>
      <c r="L536" s="405"/>
      <c r="M536" s="604">
        <v>1000</v>
      </c>
    </row>
    <row r="537" spans="1:13" ht="14.25" customHeight="1">
      <c r="A537" s="22"/>
      <c r="B537" s="543"/>
      <c r="C537" s="543"/>
      <c r="D537" s="538"/>
      <c r="E537" s="538" t="s">
        <v>58</v>
      </c>
      <c r="F537" s="500" t="s">
        <v>254</v>
      </c>
      <c r="G537" s="543"/>
      <c r="H537" s="543"/>
      <c r="I537" s="504"/>
      <c r="J537" s="25"/>
      <c r="K537" s="218"/>
      <c r="L537" s="405"/>
      <c r="M537" s="604"/>
    </row>
    <row r="538" spans="1:13" ht="14.25" customHeight="1">
      <c r="A538" s="22"/>
      <c r="B538" s="543"/>
      <c r="C538" s="543"/>
      <c r="D538" s="538"/>
      <c r="E538" s="538"/>
      <c r="F538" s="506"/>
      <c r="G538" s="508" t="s">
        <v>268</v>
      </c>
      <c r="H538" s="508"/>
      <c r="I538" s="509"/>
      <c r="J538" s="25"/>
      <c r="K538" s="218"/>
      <c r="L538" s="405"/>
      <c r="M538" s="604"/>
    </row>
    <row r="539" spans="1:13" ht="14.25" customHeight="1">
      <c r="A539" s="22"/>
      <c r="B539" s="543"/>
      <c r="C539" s="543"/>
      <c r="D539" s="543"/>
      <c r="E539" s="186">
        <v>4269</v>
      </c>
      <c r="F539" s="506" t="s">
        <v>164</v>
      </c>
      <c r="G539" s="508"/>
      <c r="H539" s="508"/>
      <c r="I539" s="508"/>
      <c r="J539" s="103"/>
      <c r="K539" s="105">
        <v>100</v>
      </c>
      <c r="L539" s="374"/>
      <c r="M539" s="604"/>
    </row>
    <row r="540" spans="1:13" ht="15.75" customHeight="1">
      <c r="A540" s="22"/>
      <c r="B540" s="543"/>
      <c r="C540" s="543"/>
      <c r="D540" s="538"/>
      <c r="E540" s="538"/>
      <c r="F540" s="767"/>
      <c r="G540" s="768"/>
      <c r="H540" s="768"/>
      <c r="I540" s="769"/>
      <c r="J540" s="106"/>
      <c r="K540" s="105"/>
      <c r="L540" s="374"/>
      <c r="M540" s="604"/>
    </row>
    <row r="541" spans="1:13" ht="22.5" customHeight="1">
      <c r="A541" s="22"/>
      <c r="B541" s="543"/>
      <c r="C541" s="543"/>
      <c r="D541" s="538"/>
      <c r="E541" s="538"/>
      <c r="F541" s="517"/>
      <c r="G541" s="775"/>
      <c r="H541" s="775"/>
      <c r="I541" s="776"/>
      <c r="J541" s="106"/>
      <c r="K541" s="105"/>
      <c r="L541" s="374"/>
      <c r="M541" s="604"/>
    </row>
    <row r="542" spans="1:13">
      <c r="A542" s="151"/>
      <c r="B542" s="538"/>
      <c r="C542" s="538"/>
      <c r="D542" s="538"/>
      <c r="E542" s="543" t="s">
        <v>165</v>
      </c>
      <c r="F542" s="506" t="s">
        <v>166</v>
      </c>
      <c r="G542" s="508"/>
      <c r="H542" s="508"/>
      <c r="I542" s="509"/>
      <c r="J542" s="106"/>
      <c r="K542" s="25">
        <v>2500</v>
      </c>
      <c r="L542" s="374"/>
      <c r="M542" s="604">
        <v>5000</v>
      </c>
    </row>
    <row r="543" spans="1:13">
      <c r="A543" s="22"/>
      <c r="B543" s="543"/>
      <c r="C543" s="543"/>
      <c r="D543" s="543"/>
      <c r="E543" s="543"/>
      <c r="F543" s="508" t="s">
        <v>167</v>
      </c>
      <c r="G543" s="508"/>
      <c r="H543" s="508"/>
      <c r="I543" s="509"/>
      <c r="J543" s="106">
        <v>2500</v>
      </c>
      <c r="K543" s="25"/>
      <c r="L543" s="374"/>
      <c r="M543" s="604"/>
    </row>
    <row r="544" spans="1:13" ht="14.25" customHeight="1">
      <c r="A544" s="22"/>
      <c r="B544" s="543"/>
      <c r="C544" s="543"/>
      <c r="D544" s="543"/>
      <c r="E544" s="543" t="s">
        <v>115</v>
      </c>
      <c r="F544" s="157" t="s">
        <v>306</v>
      </c>
      <c r="G544" s="237"/>
      <c r="H544" s="237"/>
      <c r="I544" s="238"/>
      <c r="J544" s="239"/>
      <c r="K544" s="240"/>
      <c r="L544" s="374"/>
      <c r="M544" s="604"/>
    </row>
    <row r="545" spans="1:37" ht="14.25" customHeight="1">
      <c r="A545" s="22"/>
      <c r="B545" s="543"/>
      <c r="C545" s="543"/>
      <c r="D545" s="543"/>
      <c r="E545" s="543"/>
      <c r="F545" s="902"/>
      <c r="G545" s="877"/>
      <c r="H545" s="877"/>
      <c r="I545" s="878"/>
      <c r="J545" s="454"/>
      <c r="K545" s="455"/>
      <c r="L545" s="374"/>
      <c r="M545" s="604"/>
    </row>
    <row r="546" spans="1:37" ht="14.25" customHeight="1">
      <c r="A546" s="22"/>
      <c r="B546" s="543"/>
      <c r="C546" s="543"/>
      <c r="D546" s="543"/>
      <c r="E546" s="543"/>
      <c r="F546" s="767"/>
      <c r="G546" s="768"/>
      <c r="H546" s="768"/>
      <c r="I546" s="769"/>
      <c r="J546" s="95"/>
      <c r="K546" s="105"/>
      <c r="L546" s="376"/>
      <c r="M546" s="604"/>
    </row>
    <row r="547" spans="1:37" ht="19.5" customHeight="1">
      <c r="A547" s="158"/>
      <c r="B547" s="102"/>
      <c r="C547" s="102"/>
      <c r="D547" s="102"/>
      <c r="E547" s="102" t="s">
        <v>74</v>
      </c>
      <c r="F547" s="505" t="s">
        <v>253</v>
      </c>
      <c r="G547" s="508"/>
      <c r="H547" s="508"/>
      <c r="I547" s="509"/>
      <c r="J547" s="106"/>
      <c r="K547" s="25"/>
      <c r="L547" s="375"/>
      <c r="M547" s="604"/>
    </row>
    <row r="548" spans="1:37" ht="15.75" customHeight="1">
      <c r="A548" s="158"/>
      <c r="B548" s="102"/>
      <c r="C548" s="102"/>
      <c r="D548" s="102"/>
      <c r="E548" s="102" t="s">
        <v>128</v>
      </c>
      <c r="F548" s="500" t="s">
        <v>168</v>
      </c>
      <c r="G548" s="79"/>
      <c r="H548" s="79"/>
      <c r="I548" s="80"/>
      <c r="J548" s="164"/>
      <c r="K548" s="81"/>
      <c r="L548" s="375">
        <v>9467.52</v>
      </c>
      <c r="M548" s="604"/>
    </row>
    <row r="549" spans="1:37" s="333" customFormat="1" ht="36.75" customHeight="1">
      <c r="A549" s="330"/>
      <c r="B549" s="331"/>
      <c r="C549" s="331"/>
      <c r="D549" s="335"/>
      <c r="E549" s="335"/>
      <c r="F549" s="774" t="s">
        <v>527</v>
      </c>
      <c r="G549" s="775"/>
      <c r="H549" s="775"/>
      <c r="I549" s="776"/>
      <c r="J549" s="125">
        <v>9467.52</v>
      </c>
      <c r="K549" s="119"/>
      <c r="L549" s="403"/>
      <c r="M549" s="605"/>
      <c r="N549" s="291"/>
      <c r="O549" s="291"/>
      <c r="P549" s="291"/>
      <c r="Q549" s="291"/>
      <c r="R549" s="291"/>
      <c r="S549" s="291"/>
      <c r="T549" s="291"/>
      <c r="U549" s="291"/>
      <c r="V549" s="291"/>
      <c r="W549" s="291"/>
      <c r="X549" s="290"/>
      <c r="Y549" s="290"/>
      <c r="Z549" s="290"/>
      <c r="AA549" s="290"/>
      <c r="AB549" s="290"/>
      <c r="AC549" s="290"/>
      <c r="AD549" s="290"/>
      <c r="AE549" s="290"/>
      <c r="AF549" s="290"/>
      <c r="AG549" s="290"/>
      <c r="AH549" s="290"/>
      <c r="AI549" s="290"/>
      <c r="AJ549" s="290"/>
      <c r="AK549" s="290"/>
    </row>
    <row r="550" spans="1:37" ht="14.25" customHeight="1">
      <c r="A550" s="158"/>
      <c r="B550" s="102"/>
      <c r="C550" s="102"/>
      <c r="D550" s="543"/>
      <c r="E550" s="543"/>
      <c r="F550" s="500"/>
      <c r="G550" s="533" t="s">
        <v>286</v>
      </c>
      <c r="H550" s="534"/>
      <c r="I550" s="534"/>
      <c r="J550" s="125"/>
      <c r="K550" s="92"/>
      <c r="L550" s="375"/>
      <c r="M550" s="604"/>
    </row>
    <row r="551" spans="1:37" ht="20.25" customHeight="1">
      <c r="A551" s="158"/>
      <c r="B551" s="102"/>
      <c r="C551" s="102"/>
      <c r="D551" s="543"/>
      <c r="E551" s="543"/>
      <c r="F551" s="500"/>
      <c r="G551" s="774" t="s">
        <v>300</v>
      </c>
      <c r="H551" s="775"/>
      <c r="I551" s="776"/>
      <c r="J551" s="241"/>
      <c r="K551" s="92"/>
      <c r="L551" s="375"/>
      <c r="M551" s="604"/>
    </row>
    <row r="552" spans="1:37" ht="14.25" customHeight="1">
      <c r="A552" s="158"/>
      <c r="B552" s="102"/>
      <c r="C552" s="102"/>
      <c r="D552" s="543"/>
      <c r="E552" s="543" t="s">
        <v>76</v>
      </c>
      <c r="F552" s="500" t="s">
        <v>255</v>
      </c>
      <c r="G552" s="79"/>
      <c r="H552" s="79"/>
      <c r="I552" s="80"/>
      <c r="J552" s="241"/>
      <c r="K552" s="81"/>
      <c r="L552" s="375"/>
      <c r="M552" s="604"/>
    </row>
    <row r="553" spans="1:37" ht="14.25" customHeight="1">
      <c r="A553" s="158"/>
      <c r="B553" s="102"/>
      <c r="C553" s="102"/>
      <c r="D553" s="543"/>
      <c r="E553" s="543"/>
      <c r="F553" s="520"/>
      <c r="G553" s="79" t="s">
        <v>256</v>
      </c>
      <c r="H553" s="79"/>
      <c r="I553" s="80"/>
      <c r="J553" s="164"/>
      <c r="K553" s="81"/>
      <c r="L553" s="375"/>
      <c r="M553" s="604"/>
    </row>
    <row r="554" spans="1:37" ht="14.25" customHeight="1">
      <c r="A554" s="158"/>
      <c r="B554" s="102"/>
      <c r="C554" s="102"/>
      <c r="D554" s="543"/>
      <c r="E554" s="543"/>
      <c r="F554" s="520"/>
      <c r="G554" s="79" t="s">
        <v>169</v>
      </c>
      <c r="H554" s="79"/>
      <c r="I554" s="80"/>
      <c r="J554" s="164"/>
      <c r="K554" s="81"/>
      <c r="L554" s="375"/>
      <c r="M554" s="604"/>
    </row>
    <row r="555" spans="1:37" ht="14.25" customHeight="1">
      <c r="A555" s="158"/>
      <c r="B555" s="102"/>
      <c r="C555" s="102"/>
      <c r="D555" s="543"/>
      <c r="E555" s="543"/>
      <c r="F555" s="500"/>
      <c r="G555" s="109" t="s">
        <v>170</v>
      </c>
      <c r="H555" s="109"/>
      <c r="I555" s="109"/>
      <c r="J555" s="164"/>
      <c r="K555" s="81"/>
      <c r="L555" s="375"/>
      <c r="M555" s="604"/>
    </row>
    <row r="556" spans="1:37" ht="14.25" customHeight="1">
      <c r="A556" s="158"/>
      <c r="B556" s="102"/>
      <c r="C556" s="102"/>
      <c r="D556" s="543"/>
      <c r="E556" s="543" t="s">
        <v>135</v>
      </c>
      <c r="F556" s="516" t="s">
        <v>136</v>
      </c>
      <c r="G556" s="517"/>
      <c r="H556" s="517"/>
      <c r="I556" s="518"/>
      <c r="J556" s="164"/>
      <c r="K556" s="81"/>
      <c r="L556" s="375"/>
      <c r="M556" s="604"/>
    </row>
    <row r="557" spans="1:37" ht="14.25" customHeight="1">
      <c r="A557" s="158"/>
      <c r="B557" s="102"/>
      <c r="C557" s="102"/>
      <c r="D557" s="543"/>
      <c r="E557" s="543"/>
      <c r="F557" s="516"/>
      <c r="G557" s="93" t="s">
        <v>171</v>
      </c>
      <c r="H557" s="93"/>
      <c r="I557" s="94"/>
      <c r="J557" s="164"/>
      <c r="K557" s="81"/>
      <c r="L557" s="375"/>
      <c r="M557" s="604"/>
    </row>
    <row r="558" spans="1:37" ht="14.25" customHeight="1">
      <c r="A558" s="158"/>
      <c r="B558" s="102"/>
      <c r="C558" s="102"/>
      <c r="D558" s="543"/>
      <c r="E558" s="543" t="s">
        <v>80</v>
      </c>
      <c r="F558" s="815" t="s">
        <v>536</v>
      </c>
      <c r="G558" s="816"/>
      <c r="H558" s="816"/>
      <c r="I558" s="817"/>
      <c r="J558" s="164"/>
      <c r="K558" s="81"/>
      <c r="L558" s="375">
        <v>10770.6</v>
      </c>
      <c r="M558" s="604"/>
    </row>
    <row r="559" spans="1:37" s="333" customFormat="1" ht="31.5" customHeight="1">
      <c r="A559" s="330"/>
      <c r="B559" s="331"/>
      <c r="C559" s="331"/>
      <c r="D559" s="335"/>
      <c r="E559" s="335"/>
      <c r="F559" s="774" t="s">
        <v>537</v>
      </c>
      <c r="G559" s="775"/>
      <c r="H559" s="775"/>
      <c r="I559" s="776"/>
      <c r="J559" s="164">
        <v>1000</v>
      </c>
      <c r="K559" s="119"/>
      <c r="L559" s="403"/>
      <c r="M559" s="605"/>
      <c r="N559" s="291"/>
      <c r="O559" s="291"/>
      <c r="P559" s="291"/>
      <c r="Q559" s="291"/>
      <c r="R559" s="291"/>
      <c r="S559" s="291"/>
      <c r="T559" s="291"/>
      <c r="U559" s="291"/>
      <c r="V559" s="291"/>
      <c r="W559" s="291"/>
      <c r="X559" s="290"/>
      <c r="Y559" s="290"/>
      <c r="Z559" s="290"/>
      <c r="AA559" s="290"/>
      <c r="AB559" s="290"/>
      <c r="AC559" s="290"/>
      <c r="AD559" s="290"/>
      <c r="AE559" s="290"/>
      <c r="AF559" s="290"/>
      <c r="AG559" s="290"/>
      <c r="AH559" s="290"/>
      <c r="AI559" s="290"/>
      <c r="AJ559" s="290"/>
      <c r="AK559" s="290"/>
    </row>
    <row r="560" spans="1:37" s="333" customFormat="1" ht="31.5" customHeight="1">
      <c r="A560" s="330"/>
      <c r="B560" s="331"/>
      <c r="C560" s="331"/>
      <c r="D560" s="331"/>
      <c r="E560" s="331"/>
      <c r="F560" s="774" t="s">
        <v>562</v>
      </c>
      <c r="G560" s="775"/>
      <c r="H560" s="775"/>
      <c r="I560" s="776"/>
      <c r="J560" s="164">
        <v>9100</v>
      </c>
      <c r="K560" s="119"/>
      <c r="L560" s="403"/>
      <c r="M560" s="605"/>
      <c r="N560" s="291"/>
      <c r="O560" s="291"/>
      <c r="P560" s="291"/>
      <c r="Q560" s="291"/>
      <c r="R560" s="291"/>
      <c r="S560" s="291"/>
      <c r="T560" s="291"/>
      <c r="U560" s="291"/>
      <c r="V560" s="291"/>
      <c r="W560" s="291"/>
      <c r="X560" s="290"/>
      <c r="Y560" s="290"/>
      <c r="Z560" s="290"/>
      <c r="AA560" s="290"/>
      <c r="AB560" s="290"/>
      <c r="AC560" s="290"/>
      <c r="AD560" s="290"/>
      <c r="AE560" s="290"/>
      <c r="AF560" s="290"/>
      <c r="AG560" s="290"/>
      <c r="AH560" s="290"/>
      <c r="AI560" s="290"/>
      <c r="AJ560" s="290"/>
      <c r="AK560" s="290"/>
    </row>
    <row r="561" spans="1:37" s="333" customFormat="1" ht="24" customHeight="1">
      <c r="A561" s="330"/>
      <c r="B561" s="331"/>
      <c r="C561" s="331"/>
      <c r="D561" s="331"/>
      <c r="E561" s="331"/>
      <c r="F561" s="844" t="s">
        <v>601</v>
      </c>
      <c r="G561" s="845"/>
      <c r="H561" s="845"/>
      <c r="I561" s="846"/>
      <c r="J561" s="465">
        <v>670.6</v>
      </c>
      <c r="K561" s="119"/>
      <c r="L561" s="403"/>
      <c r="M561" s="605"/>
      <c r="N561" s="291"/>
      <c r="O561" s="291"/>
      <c r="P561" s="291"/>
      <c r="Q561" s="291"/>
      <c r="R561" s="291"/>
      <c r="S561" s="291"/>
      <c r="T561" s="291"/>
      <c r="U561" s="291"/>
      <c r="V561" s="291"/>
      <c r="W561" s="291"/>
      <c r="X561" s="290"/>
      <c r="Y561" s="290"/>
      <c r="Z561" s="290"/>
      <c r="AA561" s="290"/>
      <c r="AB561" s="290"/>
      <c r="AC561" s="290"/>
      <c r="AD561" s="290"/>
      <c r="AE561" s="290"/>
      <c r="AF561" s="290"/>
      <c r="AG561" s="290"/>
      <c r="AH561" s="290"/>
      <c r="AI561" s="290"/>
      <c r="AJ561" s="290"/>
      <c r="AK561" s="290"/>
    </row>
    <row r="562" spans="1:37" ht="14.25" customHeight="1">
      <c r="A562" s="158"/>
      <c r="B562" s="102"/>
      <c r="C562" s="102"/>
      <c r="D562" s="102"/>
      <c r="E562" s="102" t="s">
        <v>84</v>
      </c>
      <c r="F562" s="520" t="s">
        <v>85</v>
      </c>
      <c r="G562" s="79"/>
      <c r="H562" s="79"/>
      <c r="I562" s="80"/>
      <c r="J562" s="106"/>
      <c r="K562" s="25"/>
      <c r="L562" s="375">
        <v>7040</v>
      </c>
      <c r="M562" s="604"/>
    </row>
    <row r="563" spans="1:37" ht="33.75" customHeight="1">
      <c r="A563" s="158"/>
      <c r="B563" s="102"/>
      <c r="C563" s="102"/>
      <c r="D563" s="102"/>
      <c r="E563" s="102"/>
      <c r="F563" s="774" t="s">
        <v>438</v>
      </c>
      <c r="G563" s="775"/>
      <c r="H563" s="775"/>
      <c r="I563" s="776"/>
      <c r="J563" s="164">
        <v>1250</v>
      </c>
      <c r="K563" s="81"/>
      <c r="L563" s="381"/>
      <c r="M563" s="604"/>
    </row>
    <row r="564" spans="1:37" ht="33.75" customHeight="1">
      <c r="A564" s="158"/>
      <c r="B564" s="102"/>
      <c r="C564" s="102"/>
      <c r="D564" s="102"/>
      <c r="E564" s="102"/>
      <c r="F564" s="774" t="s">
        <v>439</v>
      </c>
      <c r="G564" s="775"/>
      <c r="H564" s="775"/>
      <c r="I564" s="776"/>
      <c r="J564" s="164">
        <v>125</v>
      </c>
      <c r="K564" s="81"/>
      <c r="L564" s="381"/>
      <c r="M564" s="604"/>
    </row>
    <row r="565" spans="1:37" s="333" customFormat="1" ht="21" customHeight="1">
      <c r="A565" s="330"/>
      <c r="B565" s="331"/>
      <c r="C565" s="331"/>
      <c r="D565" s="331"/>
      <c r="E565" s="331"/>
      <c r="F565" s="915" t="s">
        <v>499</v>
      </c>
      <c r="G565" s="913"/>
      <c r="H565" s="913"/>
      <c r="I565" s="914"/>
      <c r="J565" s="164">
        <v>800</v>
      </c>
      <c r="K565" s="201"/>
      <c r="L565" s="383"/>
      <c r="M565" s="605"/>
      <c r="N565" s="291"/>
      <c r="O565" s="291"/>
      <c r="P565" s="291"/>
      <c r="Q565" s="291"/>
      <c r="R565" s="291"/>
      <c r="S565" s="291"/>
      <c r="T565" s="291"/>
      <c r="U565" s="291"/>
      <c r="V565" s="291"/>
      <c r="W565" s="291"/>
      <c r="X565" s="290"/>
      <c r="Y565" s="290"/>
      <c r="Z565" s="290"/>
      <c r="AA565" s="290"/>
      <c r="AB565" s="290"/>
      <c r="AC565" s="290"/>
      <c r="AD565" s="290"/>
      <c r="AE565" s="290"/>
      <c r="AF565" s="290"/>
      <c r="AG565" s="290"/>
      <c r="AH565" s="290"/>
      <c r="AI565" s="290"/>
      <c r="AJ565" s="290"/>
      <c r="AK565" s="290"/>
    </row>
    <row r="566" spans="1:37" s="333" customFormat="1" ht="15" customHeight="1">
      <c r="A566" s="330"/>
      <c r="B566" s="331"/>
      <c r="C566" s="331"/>
      <c r="D566" s="331"/>
      <c r="E566" s="331"/>
      <c r="F566" s="915" t="s">
        <v>465</v>
      </c>
      <c r="G566" s="913"/>
      <c r="H566" s="913"/>
      <c r="I566" s="914"/>
      <c r="J566" s="164">
        <v>80</v>
      </c>
      <c r="K566" s="201"/>
      <c r="L566" s="383"/>
      <c r="M566" s="605"/>
      <c r="N566" s="291"/>
      <c r="O566" s="291"/>
      <c r="P566" s="291"/>
      <c r="Q566" s="291"/>
      <c r="R566" s="291"/>
      <c r="S566" s="291"/>
      <c r="T566" s="291"/>
      <c r="U566" s="291"/>
      <c r="V566" s="291"/>
      <c r="W566" s="291"/>
      <c r="X566" s="290"/>
      <c r="Y566" s="290"/>
      <c r="Z566" s="290"/>
      <c r="AA566" s="290"/>
      <c r="AB566" s="290"/>
      <c r="AC566" s="290"/>
      <c r="AD566" s="290"/>
      <c r="AE566" s="290"/>
      <c r="AF566" s="290"/>
      <c r="AG566" s="290"/>
      <c r="AH566" s="290"/>
      <c r="AI566" s="290"/>
      <c r="AJ566" s="290"/>
      <c r="AK566" s="290"/>
    </row>
    <row r="567" spans="1:37" s="333" customFormat="1" ht="24" customHeight="1">
      <c r="A567" s="330"/>
      <c r="B567" s="331"/>
      <c r="C567" s="331"/>
      <c r="D567" s="331"/>
      <c r="E567" s="331"/>
      <c r="F567" s="915" t="s">
        <v>500</v>
      </c>
      <c r="G567" s="913"/>
      <c r="H567" s="913"/>
      <c r="I567" s="914"/>
      <c r="J567" s="164">
        <v>800</v>
      </c>
      <c r="K567" s="201"/>
      <c r="L567" s="383"/>
      <c r="M567" s="605"/>
      <c r="N567" s="291"/>
      <c r="O567" s="291"/>
      <c r="P567" s="291"/>
      <c r="Q567" s="291"/>
      <c r="R567" s="291"/>
      <c r="S567" s="291"/>
      <c r="T567" s="291"/>
      <c r="U567" s="291"/>
      <c r="V567" s="291"/>
      <c r="W567" s="291"/>
      <c r="X567" s="290"/>
      <c r="Y567" s="290"/>
      <c r="Z567" s="290"/>
      <c r="AA567" s="290"/>
      <c r="AB567" s="290"/>
      <c r="AC567" s="290"/>
      <c r="AD567" s="290"/>
      <c r="AE567" s="290"/>
      <c r="AF567" s="290"/>
      <c r="AG567" s="290"/>
      <c r="AH567" s="290"/>
      <c r="AI567" s="290"/>
      <c r="AJ567" s="290"/>
      <c r="AK567" s="290"/>
    </row>
    <row r="568" spans="1:37" s="333" customFormat="1" ht="12" customHeight="1">
      <c r="A568" s="330"/>
      <c r="B568" s="331"/>
      <c r="C568" s="331"/>
      <c r="D568" s="331"/>
      <c r="E568" s="331"/>
      <c r="F568" s="915" t="s">
        <v>465</v>
      </c>
      <c r="G568" s="913"/>
      <c r="H568" s="913"/>
      <c r="I568" s="914"/>
      <c r="J568" s="164">
        <v>80</v>
      </c>
      <c r="K568" s="201"/>
      <c r="L568" s="383"/>
      <c r="M568" s="605"/>
      <c r="N568" s="291"/>
      <c r="O568" s="291"/>
      <c r="P568" s="291"/>
      <c r="Q568" s="291"/>
      <c r="R568" s="291"/>
      <c r="S568" s="291"/>
      <c r="T568" s="291"/>
      <c r="U568" s="291"/>
      <c r="V568" s="291"/>
      <c r="W568" s="291"/>
      <c r="X568" s="290"/>
      <c r="Y568" s="290"/>
      <c r="Z568" s="290"/>
      <c r="AA568" s="290"/>
      <c r="AB568" s="290"/>
      <c r="AC568" s="290"/>
      <c r="AD568" s="290"/>
      <c r="AE568" s="290"/>
      <c r="AF568" s="290"/>
      <c r="AG568" s="290"/>
      <c r="AH568" s="290"/>
      <c r="AI568" s="290"/>
      <c r="AJ568" s="290"/>
      <c r="AK568" s="290"/>
    </row>
    <row r="569" spans="1:37" s="333" customFormat="1" ht="24" customHeight="1">
      <c r="A569" s="330"/>
      <c r="B569" s="331"/>
      <c r="C569" s="331"/>
      <c r="D569" s="331"/>
      <c r="E569" s="331"/>
      <c r="F569" s="932" t="s">
        <v>501</v>
      </c>
      <c r="G569" s="933"/>
      <c r="H569" s="933"/>
      <c r="I569" s="934"/>
      <c r="J569" s="465">
        <v>0</v>
      </c>
      <c r="K569" s="201"/>
      <c r="L569" s="383"/>
      <c r="M569" s="605"/>
      <c r="N569" s="291"/>
      <c r="O569" s="291"/>
      <c r="P569" s="291"/>
      <c r="Q569" s="291"/>
      <c r="R569" s="291"/>
      <c r="S569" s="291"/>
      <c r="T569" s="291"/>
      <c r="U569" s="291"/>
      <c r="V569" s="291"/>
      <c r="W569" s="291"/>
      <c r="X569" s="290"/>
      <c r="Y569" s="290"/>
      <c r="Z569" s="290"/>
      <c r="AA569" s="290"/>
      <c r="AB569" s="290"/>
      <c r="AC569" s="290"/>
      <c r="AD569" s="290"/>
      <c r="AE569" s="290"/>
      <c r="AF569" s="290"/>
      <c r="AG569" s="290"/>
      <c r="AH569" s="290"/>
      <c r="AI569" s="290"/>
      <c r="AJ569" s="290"/>
      <c r="AK569" s="290"/>
    </row>
    <row r="570" spans="1:37" s="333" customFormat="1" ht="12" customHeight="1">
      <c r="A570" s="330"/>
      <c r="B570" s="331"/>
      <c r="C570" s="331"/>
      <c r="D570" s="331"/>
      <c r="E570" s="331"/>
      <c r="F570" s="932" t="s">
        <v>465</v>
      </c>
      <c r="G570" s="933"/>
      <c r="H570" s="933"/>
      <c r="I570" s="934"/>
      <c r="J570" s="465">
        <v>0</v>
      </c>
      <c r="K570" s="201"/>
      <c r="L570" s="383"/>
      <c r="M570" s="605"/>
      <c r="N570" s="291"/>
      <c r="O570" s="291"/>
      <c r="P570" s="291"/>
      <c r="Q570" s="291"/>
      <c r="R570" s="291"/>
      <c r="S570" s="291"/>
      <c r="T570" s="291"/>
      <c r="U570" s="291"/>
      <c r="V570" s="291"/>
      <c r="W570" s="291"/>
      <c r="X570" s="290"/>
      <c r="Y570" s="290"/>
      <c r="Z570" s="290"/>
      <c r="AA570" s="290"/>
      <c r="AB570" s="290"/>
      <c r="AC570" s="290"/>
      <c r="AD570" s="290"/>
      <c r="AE570" s="290"/>
      <c r="AF570" s="290"/>
      <c r="AG570" s="290"/>
      <c r="AH570" s="290"/>
      <c r="AI570" s="290"/>
      <c r="AJ570" s="290"/>
      <c r="AK570" s="290"/>
    </row>
    <row r="571" spans="1:37" s="333" customFormat="1" ht="34.5" customHeight="1">
      <c r="A571" s="330"/>
      <c r="B571" s="331"/>
      <c r="C571" s="331"/>
      <c r="D571" s="331"/>
      <c r="E571" s="331"/>
      <c r="F571" s="915" t="s">
        <v>502</v>
      </c>
      <c r="G571" s="913"/>
      <c r="H571" s="913"/>
      <c r="I571" s="914"/>
      <c r="J571" s="164">
        <v>1750</v>
      </c>
      <c r="K571" s="201"/>
      <c r="L571" s="383"/>
      <c r="M571" s="605"/>
      <c r="N571" s="291"/>
      <c r="O571" s="291"/>
      <c r="P571" s="291"/>
      <c r="Q571" s="291"/>
      <c r="R571" s="291"/>
      <c r="S571" s="291"/>
      <c r="T571" s="291"/>
      <c r="U571" s="291"/>
      <c r="V571" s="291"/>
      <c r="W571" s="291"/>
      <c r="X571" s="290"/>
      <c r="Y571" s="290"/>
      <c r="Z571" s="290"/>
      <c r="AA571" s="290"/>
      <c r="AB571" s="290"/>
      <c r="AC571" s="290"/>
      <c r="AD571" s="290"/>
      <c r="AE571" s="290"/>
      <c r="AF571" s="290"/>
      <c r="AG571" s="290"/>
      <c r="AH571" s="290"/>
      <c r="AI571" s="290"/>
      <c r="AJ571" s="290"/>
      <c r="AK571" s="290"/>
    </row>
    <row r="572" spans="1:37" s="333" customFormat="1" ht="13.5" customHeight="1">
      <c r="A572" s="336"/>
      <c r="B572" s="335"/>
      <c r="C572" s="335"/>
      <c r="D572" s="335"/>
      <c r="E572" s="335"/>
      <c r="F572" s="958" t="s">
        <v>465</v>
      </c>
      <c r="G572" s="958"/>
      <c r="H572" s="958"/>
      <c r="I572" s="958"/>
      <c r="J572" s="103">
        <v>175</v>
      </c>
      <c r="K572" s="88"/>
      <c r="L572" s="403"/>
      <c r="M572" s="605"/>
      <c r="N572" s="291"/>
      <c r="O572" s="291"/>
      <c r="P572" s="291"/>
      <c r="Q572" s="291"/>
      <c r="R572" s="291"/>
      <c r="S572" s="291"/>
      <c r="T572" s="291"/>
      <c r="U572" s="291"/>
      <c r="V572" s="291"/>
      <c r="W572" s="291"/>
      <c r="X572" s="290"/>
      <c r="Y572" s="290"/>
      <c r="Z572" s="290"/>
      <c r="AA572" s="290"/>
      <c r="AB572" s="290"/>
      <c r="AC572" s="290"/>
      <c r="AD572" s="290"/>
      <c r="AE572" s="290"/>
      <c r="AF572" s="290"/>
      <c r="AG572" s="290"/>
      <c r="AH572" s="290"/>
      <c r="AI572" s="290"/>
      <c r="AJ572" s="290"/>
      <c r="AK572" s="290"/>
    </row>
    <row r="573" spans="1:37" s="333" customFormat="1" ht="21.75" customHeight="1">
      <c r="A573" s="336"/>
      <c r="B573" s="335"/>
      <c r="C573" s="335"/>
      <c r="D573" s="335"/>
      <c r="E573" s="335"/>
      <c r="F573" s="915" t="s">
        <v>558</v>
      </c>
      <c r="G573" s="913"/>
      <c r="H573" s="913"/>
      <c r="I573" s="914"/>
      <c r="J573" s="103">
        <v>400</v>
      </c>
      <c r="K573" s="25"/>
      <c r="L573" s="375"/>
      <c r="M573" s="605"/>
      <c r="N573" s="291"/>
      <c r="O573" s="291"/>
      <c r="P573" s="291"/>
      <c r="Q573" s="291"/>
      <c r="R573" s="291"/>
      <c r="S573" s="291"/>
      <c r="T573" s="291"/>
      <c r="U573" s="291"/>
      <c r="V573" s="291"/>
      <c r="W573" s="291"/>
      <c r="X573" s="290"/>
      <c r="Y573" s="290"/>
      <c r="Z573" s="290"/>
      <c r="AA573" s="290"/>
      <c r="AB573" s="290"/>
      <c r="AC573" s="290"/>
      <c r="AD573" s="290"/>
      <c r="AE573" s="290"/>
      <c r="AF573" s="290"/>
      <c r="AG573" s="290"/>
      <c r="AH573" s="290"/>
      <c r="AI573" s="290"/>
      <c r="AJ573" s="290"/>
      <c r="AK573" s="290"/>
    </row>
    <row r="574" spans="1:37" s="333" customFormat="1" ht="11.25" customHeight="1">
      <c r="A574" s="336"/>
      <c r="B574" s="335"/>
      <c r="C574" s="335"/>
      <c r="D574" s="335"/>
      <c r="E574" s="335"/>
      <c r="F574" s="915" t="s">
        <v>465</v>
      </c>
      <c r="G574" s="913"/>
      <c r="H574" s="913"/>
      <c r="I574" s="914"/>
      <c r="J574" s="103">
        <v>40</v>
      </c>
      <c r="K574" s="25"/>
      <c r="L574" s="375"/>
      <c r="M574" s="605"/>
      <c r="N574" s="291"/>
      <c r="O574" s="291"/>
      <c r="P574" s="291"/>
      <c r="Q574" s="291"/>
      <c r="R574" s="291"/>
      <c r="S574" s="291"/>
      <c r="T574" s="291"/>
      <c r="U574" s="291"/>
      <c r="V574" s="291"/>
      <c r="W574" s="291"/>
      <c r="X574" s="290"/>
      <c r="Y574" s="290"/>
      <c r="Z574" s="290"/>
      <c r="AA574" s="290"/>
      <c r="AB574" s="290"/>
      <c r="AC574" s="290"/>
      <c r="AD574" s="290"/>
      <c r="AE574" s="290"/>
      <c r="AF574" s="290"/>
      <c r="AG574" s="290"/>
      <c r="AH574" s="290"/>
      <c r="AI574" s="290"/>
      <c r="AJ574" s="290"/>
      <c r="AK574" s="290"/>
    </row>
    <row r="575" spans="1:37" s="333" customFormat="1" ht="20.25" customHeight="1">
      <c r="A575" s="336"/>
      <c r="B575" s="335"/>
      <c r="C575" s="335"/>
      <c r="D575" s="335"/>
      <c r="E575" s="335"/>
      <c r="F575" s="915" t="s">
        <v>559</v>
      </c>
      <c r="G575" s="913"/>
      <c r="H575" s="913"/>
      <c r="I575" s="914"/>
      <c r="J575" s="103">
        <v>900</v>
      </c>
      <c r="K575" s="25"/>
      <c r="L575" s="375"/>
      <c r="M575" s="605"/>
      <c r="N575" s="291"/>
      <c r="O575" s="291"/>
      <c r="P575" s="291"/>
      <c r="Q575" s="291"/>
      <c r="R575" s="291"/>
      <c r="S575" s="291"/>
      <c r="T575" s="291"/>
      <c r="U575" s="291"/>
      <c r="V575" s="291"/>
      <c r="W575" s="291"/>
      <c r="X575" s="290"/>
      <c r="Y575" s="290"/>
      <c r="Z575" s="290"/>
      <c r="AA575" s="290"/>
      <c r="AB575" s="290"/>
      <c r="AC575" s="290"/>
      <c r="AD575" s="290"/>
      <c r="AE575" s="290"/>
      <c r="AF575" s="290"/>
      <c r="AG575" s="290"/>
      <c r="AH575" s="290"/>
      <c r="AI575" s="290"/>
      <c r="AJ575" s="290"/>
      <c r="AK575" s="290"/>
    </row>
    <row r="576" spans="1:37" s="333" customFormat="1" ht="15" customHeight="1">
      <c r="A576" s="336"/>
      <c r="B576" s="335"/>
      <c r="C576" s="335"/>
      <c r="D576" s="335"/>
      <c r="E576" s="335"/>
      <c r="F576" s="915" t="s">
        <v>465</v>
      </c>
      <c r="G576" s="913"/>
      <c r="H576" s="913"/>
      <c r="I576" s="914"/>
      <c r="J576" s="103">
        <v>90</v>
      </c>
      <c r="K576" s="25"/>
      <c r="L576" s="375"/>
      <c r="M576" s="605"/>
      <c r="N576" s="291"/>
      <c r="O576" s="291"/>
      <c r="P576" s="291"/>
      <c r="Q576" s="291"/>
      <c r="R576" s="291"/>
      <c r="S576" s="291"/>
      <c r="T576" s="291"/>
      <c r="U576" s="291"/>
      <c r="V576" s="291"/>
      <c r="W576" s="291"/>
      <c r="X576" s="290"/>
      <c r="Y576" s="290"/>
      <c r="Z576" s="290"/>
      <c r="AA576" s="290"/>
      <c r="AB576" s="290"/>
      <c r="AC576" s="290"/>
      <c r="AD576" s="290"/>
      <c r="AE576" s="290"/>
      <c r="AF576" s="290"/>
      <c r="AG576" s="290"/>
      <c r="AH576" s="290"/>
      <c r="AI576" s="290"/>
      <c r="AJ576" s="290"/>
      <c r="AK576" s="290"/>
    </row>
    <row r="577" spans="1:37" s="333" customFormat="1" ht="32.25" customHeight="1">
      <c r="A577" s="335"/>
      <c r="B577" s="335"/>
      <c r="C577" s="335"/>
      <c r="D577" s="335"/>
      <c r="E577" s="335"/>
      <c r="F577" s="932" t="s">
        <v>590</v>
      </c>
      <c r="G577" s="933"/>
      <c r="H577" s="933"/>
      <c r="I577" s="934"/>
      <c r="J577" s="117">
        <v>500</v>
      </c>
      <c r="K577" s="88"/>
      <c r="L577" s="403"/>
      <c r="M577" s="605"/>
      <c r="N577" s="291"/>
      <c r="O577" s="291"/>
      <c r="P577" s="291"/>
      <c r="Q577" s="291"/>
      <c r="R577" s="291"/>
      <c r="S577" s="291"/>
      <c r="T577" s="291"/>
      <c r="U577" s="291"/>
      <c r="V577" s="291"/>
      <c r="W577" s="291"/>
      <c r="X577" s="290"/>
      <c r="Y577" s="290"/>
      <c r="Z577" s="290"/>
      <c r="AA577" s="290"/>
      <c r="AB577" s="290"/>
      <c r="AC577" s="290"/>
      <c r="AD577" s="290"/>
      <c r="AE577" s="290"/>
      <c r="AF577" s="290"/>
      <c r="AG577" s="290"/>
      <c r="AH577" s="290"/>
      <c r="AI577" s="290"/>
      <c r="AJ577" s="290"/>
      <c r="AK577" s="290"/>
    </row>
    <row r="578" spans="1:37" s="333" customFormat="1" ht="15" customHeight="1">
      <c r="A578" s="335"/>
      <c r="B578" s="335"/>
      <c r="C578" s="335"/>
      <c r="D578" s="335"/>
      <c r="E578" s="335"/>
      <c r="F578" s="932" t="s">
        <v>465</v>
      </c>
      <c r="G578" s="933"/>
      <c r="H578" s="933"/>
      <c r="I578" s="934"/>
      <c r="J578" s="117">
        <v>50</v>
      </c>
      <c r="K578" s="88"/>
      <c r="L578" s="403"/>
      <c r="M578" s="605"/>
      <c r="N578" s="291"/>
      <c r="O578" s="291"/>
      <c r="P578" s="291"/>
      <c r="Q578" s="291"/>
      <c r="R578" s="291"/>
      <c r="S578" s="291"/>
      <c r="T578" s="291"/>
      <c r="U578" s="291"/>
      <c r="V578" s="291"/>
      <c r="W578" s="291"/>
      <c r="X578" s="290"/>
      <c r="Y578" s="290"/>
      <c r="Z578" s="290"/>
      <c r="AA578" s="290"/>
      <c r="AB578" s="290"/>
      <c r="AC578" s="290"/>
      <c r="AD578" s="290"/>
      <c r="AE578" s="290"/>
      <c r="AF578" s="290"/>
      <c r="AG578" s="290"/>
      <c r="AH578" s="290"/>
      <c r="AI578" s="290"/>
      <c r="AJ578" s="290"/>
      <c r="AK578" s="290"/>
    </row>
    <row r="579" spans="1:37" ht="15" thickBot="1">
      <c r="A579" s="292"/>
      <c r="B579" s="260"/>
      <c r="C579" s="260"/>
      <c r="D579" s="260"/>
      <c r="E579" s="260"/>
      <c r="F579" s="301"/>
      <c r="G579" s="301"/>
      <c r="H579" s="221" t="s">
        <v>86</v>
      </c>
      <c r="I579" s="466"/>
      <c r="J579" s="438">
        <f>SUM(J533:J578)</f>
        <v>30870.12</v>
      </c>
      <c r="K579" s="263">
        <f>SUM(K533:K572)</f>
        <v>3692</v>
      </c>
      <c r="L579" s="565">
        <f>SUM(L533:L572)</f>
        <v>27278.120000000003</v>
      </c>
      <c r="M579" s="604"/>
    </row>
    <row r="580" spans="1:37" ht="2.25" customHeight="1">
      <c r="A580" s="154"/>
      <c r="B580" s="154"/>
      <c r="C580" s="154"/>
      <c r="D580" s="154"/>
      <c r="E580" s="154"/>
      <c r="F580" s="162"/>
      <c r="G580" s="162"/>
      <c r="H580" s="161"/>
      <c r="I580" s="162"/>
      <c r="J580" s="166"/>
      <c r="K580" s="170"/>
      <c r="L580" s="188"/>
      <c r="M580" s="604"/>
    </row>
    <row r="581" spans="1:37" ht="12.75" customHeight="1" thickBot="1">
      <c r="A581" s="172" t="s">
        <v>173</v>
      </c>
      <c r="B581" s="172"/>
      <c r="C581" s="172"/>
      <c r="D581" s="172"/>
      <c r="E581" s="171" t="s">
        <v>174</v>
      </c>
      <c r="F581" s="171"/>
      <c r="G581" s="172"/>
      <c r="H581" s="172"/>
      <c r="I581" s="172"/>
      <c r="J581" s="133"/>
      <c r="K581" s="766">
        <v>900432204031</v>
      </c>
      <c r="L581" s="766"/>
      <c r="M581" s="604"/>
    </row>
    <row r="582" spans="1:37" ht="15" thickBot="1">
      <c r="A582" s="139" t="s">
        <v>1</v>
      </c>
      <c r="B582" s="140" t="s">
        <v>2</v>
      </c>
      <c r="C582" s="140" t="s">
        <v>3</v>
      </c>
      <c r="D582" s="140"/>
      <c r="E582" s="140" t="s">
        <v>4</v>
      </c>
      <c r="F582" s="233" t="s">
        <v>5</v>
      </c>
      <c r="G582" s="142"/>
      <c r="H582" s="142"/>
      <c r="I582" s="143"/>
      <c r="J582" s="144"/>
      <c r="K582" s="145" t="s">
        <v>7</v>
      </c>
      <c r="L582" s="372" t="s">
        <v>8</v>
      </c>
      <c r="M582" s="604"/>
    </row>
    <row r="583" spans="1:37">
      <c r="A583" s="151" t="s">
        <v>163</v>
      </c>
      <c r="B583" s="538" t="s">
        <v>124</v>
      </c>
      <c r="C583" s="538" t="s">
        <v>10</v>
      </c>
      <c r="D583" s="538" t="s">
        <v>248</v>
      </c>
      <c r="E583" s="538" t="s">
        <v>11</v>
      </c>
      <c r="F583" s="516" t="s">
        <v>12</v>
      </c>
      <c r="G583" s="517"/>
      <c r="H583" s="517"/>
      <c r="I583" s="518"/>
      <c r="J583" s="349"/>
      <c r="K583" s="349"/>
      <c r="L583" s="585"/>
      <c r="M583" s="604"/>
    </row>
    <row r="584" spans="1:37" s="333" customFormat="1">
      <c r="A584" s="330"/>
      <c r="B584" s="331"/>
      <c r="C584" s="331"/>
      <c r="D584" s="337"/>
      <c r="E584" s="543" t="s">
        <v>113</v>
      </c>
      <c r="F584" s="505" t="s">
        <v>175</v>
      </c>
      <c r="G584" s="506"/>
      <c r="H584" s="506"/>
      <c r="I584" s="507"/>
      <c r="J584" s="341">
        <v>44637.792000000001</v>
      </c>
      <c r="K584" s="341">
        <v>44637.792000000001</v>
      </c>
      <c r="L584" s="407"/>
      <c r="M584" s="626">
        <v>44638</v>
      </c>
      <c r="N584" s="291"/>
      <c r="O584" s="291"/>
      <c r="P584" s="291"/>
      <c r="Q584" s="291"/>
      <c r="R584" s="291"/>
      <c r="S584" s="291"/>
      <c r="T584" s="291"/>
      <c r="U584" s="291"/>
      <c r="V584" s="291"/>
      <c r="W584" s="291"/>
      <c r="X584" s="290"/>
      <c r="Y584" s="290"/>
      <c r="Z584" s="290"/>
      <c r="AA584" s="290"/>
      <c r="AB584" s="290"/>
      <c r="AC584" s="290"/>
      <c r="AD584" s="290"/>
      <c r="AE584" s="290"/>
      <c r="AF584" s="290"/>
      <c r="AG584" s="290"/>
      <c r="AH584" s="290"/>
      <c r="AI584" s="290"/>
      <c r="AJ584" s="290"/>
      <c r="AK584" s="290"/>
    </row>
    <row r="585" spans="1:37">
      <c r="A585" s="158"/>
      <c r="B585" s="102"/>
      <c r="C585" s="102"/>
      <c r="D585" s="197"/>
      <c r="E585" s="197" t="s">
        <v>128</v>
      </c>
      <c r="F585" s="818" t="s">
        <v>298</v>
      </c>
      <c r="G585" s="819"/>
      <c r="H585" s="819"/>
      <c r="I585" s="820"/>
      <c r="J585" s="359"/>
      <c r="K585" s="344"/>
      <c r="L585" s="407">
        <v>85465.1</v>
      </c>
      <c r="M585" s="604"/>
    </row>
    <row r="586" spans="1:37" ht="15" customHeight="1">
      <c r="A586" s="158"/>
      <c r="B586" s="102"/>
      <c r="C586" s="102"/>
      <c r="D586" s="197"/>
      <c r="E586" s="197"/>
      <c r="F586" s="767" t="s">
        <v>440</v>
      </c>
      <c r="G586" s="768"/>
      <c r="H586" s="768"/>
      <c r="I586" s="769"/>
      <c r="J586" s="345">
        <v>84765.1</v>
      </c>
      <c r="K586" s="344"/>
      <c r="L586" s="407"/>
      <c r="M586" s="604"/>
    </row>
    <row r="587" spans="1:37" s="333" customFormat="1" ht="23.25" customHeight="1">
      <c r="A587" s="330"/>
      <c r="B587" s="331"/>
      <c r="C587" s="331"/>
      <c r="D587" s="337"/>
      <c r="E587" s="337"/>
      <c r="F587" s="774" t="s">
        <v>563</v>
      </c>
      <c r="G587" s="775"/>
      <c r="H587" s="775"/>
      <c r="I587" s="776"/>
      <c r="J587" s="345">
        <v>700</v>
      </c>
      <c r="K587" s="344"/>
      <c r="L587" s="407"/>
      <c r="M587" s="605"/>
      <c r="N587" s="291"/>
      <c r="O587" s="291"/>
      <c r="P587" s="291"/>
      <c r="Q587" s="291"/>
      <c r="R587" s="291"/>
      <c r="S587" s="291"/>
      <c r="T587" s="291"/>
      <c r="U587" s="291"/>
      <c r="V587" s="291"/>
      <c r="W587" s="291"/>
      <c r="X587" s="290"/>
      <c r="Y587" s="290"/>
      <c r="Z587" s="290"/>
      <c r="AA587" s="290"/>
      <c r="AB587" s="290"/>
      <c r="AC587" s="290"/>
      <c r="AD587" s="290"/>
      <c r="AE587" s="290"/>
      <c r="AF587" s="290"/>
      <c r="AG587" s="290"/>
      <c r="AH587" s="290"/>
      <c r="AI587" s="290"/>
      <c r="AJ587" s="290"/>
      <c r="AK587" s="290"/>
    </row>
    <row r="588" spans="1:37" s="333" customFormat="1" ht="15" thickBot="1">
      <c r="A588" s="330"/>
      <c r="B588" s="331"/>
      <c r="C588" s="331"/>
      <c r="D588" s="337"/>
      <c r="E588" s="197" t="s">
        <v>82</v>
      </c>
      <c r="F588" s="972" t="s">
        <v>176</v>
      </c>
      <c r="G588" s="973"/>
      <c r="H588" s="973"/>
      <c r="I588" s="974"/>
      <c r="J588" s="359">
        <v>1000</v>
      </c>
      <c r="K588" s="360"/>
      <c r="L588" s="404">
        <v>1000</v>
      </c>
      <c r="M588" s="605"/>
      <c r="N588" s="291"/>
      <c r="O588" s="291"/>
      <c r="P588" s="291"/>
      <c r="Q588" s="291"/>
      <c r="R588" s="291"/>
      <c r="S588" s="291"/>
      <c r="T588" s="291"/>
      <c r="U588" s="291"/>
      <c r="V588" s="291"/>
      <c r="W588" s="291"/>
      <c r="X588" s="290"/>
      <c r="Y588" s="290"/>
      <c r="Z588" s="290"/>
      <c r="AA588" s="290"/>
      <c r="AB588" s="290"/>
      <c r="AC588" s="290"/>
      <c r="AD588" s="290"/>
      <c r="AE588" s="290"/>
      <c r="AF588" s="290"/>
      <c r="AG588" s="290"/>
      <c r="AH588" s="290"/>
      <c r="AI588" s="290"/>
      <c r="AJ588" s="290"/>
      <c r="AK588" s="290"/>
    </row>
    <row r="589" spans="1:37" ht="12.75" customHeight="1" thickBot="1">
      <c r="A589" s="267"/>
      <c r="B589" s="526"/>
      <c r="C589" s="526"/>
      <c r="D589" s="526"/>
      <c r="E589" s="526"/>
      <c r="F589" s="262"/>
      <c r="G589" s="262"/>
      <c r="H589" s="262" t="s">
        <v>86</v>
      </c>
      <c r="I589" s="262" t="s">
        <v>97</v>
      </c>
      <c r="J589" s="339">
        <f>SUM(J582:J588)</f>
        <v>131102.89199999999</v>
      </c>
      <c r="K589" s="339">
        <f>SUM(K582:K588)</f>
        <v>44637.792000000001</v>
      </c>
      <c r="L589" s="392">
        <f>SUM(L582:L588)</f>
        <v>86465.1</v>
      </c>
      <c r="M589" s="604"/>
    </row>
    <row r="590" spans="1:37">
      <c r="A590" s="154"/>
      <c r="B590" s="154"/>
      <c r="C590" s="154"/>
      <c r="D590" s="154"/>
      <c r="E590" s="154"/>
      <c r="F590" s="161"/>
      <c r="G590" s="161"/>
      <c r="H590" s="161"/>
      <c r="I590" s="161"/>
      <c r="J590" s="166"/>
      <c r="K590" s="187"/>
      <c r="L590" s="525"/>
      <c r="M590" s="604"/>
    </row>
    <row r="591" spans="1:37" ht="15" customHeight="1" thickBot="1">
      <c r="A591" s="154"/>
      <c r="B591" s="154"/>
      <c r="C591" s="544" t="s">
        <v>177</v>
      </c>
      <c r="D591" s="544"/>
      <c r="E591" s="544"/>
      <c r="F591" s="544"/>
      <c r="G591" s="544"/>
      <c r="H591" s="172"/>
      <c r="I591" s="242"/>
      <c r="J591" s="166"/>
      <c r="K591" s="975">
        <v>900432202027</v>
      </c>
      <c r="L591" s="975"/>
      <c r="M591" s="604"/>
    </row>
    <row r="592" spans="1:37" ht="15" customHeight="1" thickBot="1">
      <c r="A592" s="139" t="s">
        <v>1</v>
      </c>
      <c r="B592" s="140" t="s">
        <v>2</v>
      </c>
      <c r="C592" s="140" t="s">
        <v>3</v>
      </c>
      <c r="D592" s="140"/>
      <c r="E592" s="140" t="s">
        <v>4</v>
      </c>
      <c r="F592" s="233" t="s">
        <v>5</v>
      </c>
      <c r="G592" s="142"/>
      <c r="H592" s="142"/>
      <c r="I592" s="142"/>
      <c r="J592" s="243"/>
      <c r="K592" s="244" t="s">
        <v>7</v>
      </c>
      <c r="L592" s="372" t="s">
        <v>8</v>
      </c>
      <c r="M592" s="604"/>
    </row>
    <row r="593" spans="1:37" ht="14.25" customHeight="1">
      <c r="A593" s="22" t="s">
        <v>163</v>
      </c>
      <c r="B593" s="543" t="s">
        <v>124</v>
      </c>
      <c r="C593" s="543" t="s">
        <v>87</v>
      </c>
      <c r="D593" s="543"/>
      <c r="E593" s="543" t="s">
        <v>11</v>
      </c>
      <c r="F593" s="516" t="s">
        <v>12</v>
      </c>
      <c r="G593" s="517"/>
      <c r="H593" s="517"/>
      <c r="I593" s="518"/>
      <c r="J593" s="349"/>
      <c r="K593" s="349"/>
      <c r="L593" s="399"/>
      <c r="M593" s="604"/>
    </row>
    <row r="594" spans="1:37" ht="14.25" customHeight="1">
      <c r="A594" s="158"/>
      <c r="B594" s="102"/>
      <c r="C594" s="102"/>
      <c r="D594" s="102"/>
      <c r="E594" s="102" t="s">
        <v>17</v>
      </c>
      <c r="F594" s="519" t="s">
        <v>18</v>
      </c>
      <c r="G594" s="520"/>
      <c r="H594" s="520"/>
      <c r="I594" s="521"/>
      <c r="J594" s="349"/>
      <c r="K594" s="349"/>
      <c r="L594" s="399"/>
      <c r="M594" s="604"/>
    </row>
    <row r="595" spans="1:37" ht="14.25" customHeight="1">
      <c r="A595" s="158"/>
      <c r="B595" s="102"/>
      <c r="C595" s="102"/>
      <c r="D595" s="102"/>
      <c r="E595" s="102" t="s">
        <v>21</v>
      </c>
      <c r="F595" s="500" t="s">
        <v>22</v>
      </c>
      <c r="G595" s="109"/>
      <c r="H595" s="500"/>
      <c r="I595" s="500"/>
      <c r="J595" s="349"/>
      <c r="K595" s="349"/>
      <c r="L595" s="399"/>
      <c r="M595" s="604"/>
    </row>
    <row r="596" spans="1:37" ht="14.25" customHeight="1">
      <c r="A596" s="158"/>
      <c r="B596" s="102"/>
      <c r="C596" s="102"/>
      <c r="D596" s="102"/>
      <c r="E596" s="543" t="s">
        <v>84</v>
      </c>
      <c r="F596" s="520" t="s">
        <v>85</v>
      </c>
      <c r="G596" s="79"/>
      <c r="H596" s="79"/>
      <c r="I596" s="80"/>
      <c r="J596" s="350"/>
      <c r="K596" s="350"/>
      <c r="L596" s="399">
        <v>10560</v>
      </c>
      <c r="M596" s="604"/>
    </row>
    <row r="597" spans="1:37" ht="23.25" customHeight="1">
      <c r="A597" s="158"/>
      <c r="B597" s="102"/>
      <c r="C597" s="102"/>
      <c r="D597" s="102"/>
      <c r="E597" s="102"/>
      <c r="F597" s="774" t="s">
        <v>441</v>
      </c>
      <c r="G597" s="775"/>
      <c r="H597" s="775"/>
      <c r="I597" s="776"/>
      <c r="J597" s="347">
        <v>9000</v>
      </c>
      <c r="K597" s="347"/>
      <c r="L597" s="408"/>
      <c r="M597" s="604"/>
    </row>
    <row r="598" spans="1:37" ht="21" customHeight="1">
      <c r="A598" s="158"/>
      <c r="B598" s="102"/>
      <c r="C598" s="102"/>
      <c r="D598" s="102"/>
      <c r="E598" s="102"/>
      <c r="F598" s="948" t="s">
        <v>442</v>
      </c>
      <c r="G598" s="908"/>
      <c r="H598" s="908"/>
      <c r="I598" s="909"/>
      <c r="J598" s="462">
        <v>900</v>
      </c>
      <c r="K598" s="462"/>
      <c r="L598" s="586"/>
      <c r="M598" s="604"/>
    </row>
    <row r="599" spans="1:37" s="333" customFormat="1" ht="23.25" customHeight="1">
      <c r="A599" s="336"/>
      <c r="B599" s="335"/>
      <c r="C599" s="335"/>
      <c r="D599" s="335"/>
      <c r="E599" s="335"/>
      <c r="F599" s="958" t="s">
        <v>503</v>
      </c>
      <c r="G599" s="958"/>
      <c r="H599" s="958"/>
      <c r="I599" s="958"/>
      <c r="J599" s="347">
        <v>600</v>
      </c>
      <c r="K599" s="356"/>
      <c r="L599" s="587"/>
      <c r="M599" s="605"/>
      <c r="N599" s="291"/>
      <c r="O599" s="291"/>
      <c r="P599" s="291"/>
      <c r="Q599" s="291"/>
      <c r="R599" s="291"/>
      <c r="S599" s="291"/>
      <c r="T599" s="291"/>
      <c r="U599" s="291"/>
      <c r="V599" s="291"/>
      <c r="W599" s="291"/>
      <c r="X599" s="290"/>
      <c r="Y599" s="290"/>
      <c r="Z599" s="290"/>
      <c r="AA599" s="290"/>
      <c r="AB599" s="290"/>
      <c r="AC599" s="290"/>
      <c r="AD599" s="290"/>
      <c r="AE599" s="290"/>
      <c r="AF599" s="290"/>
      <c r="AG599" s="290"/>
      <c r="AH599" s="290"/>
      <c r="AI599" s="290"/>
      <c r="AJ599" s="290"/>
      <c r="AK599" s="290"/>
    </row>
    <row r="600" spans="1:37" s="333" customFormat="1" ht="16.5" customHeight="1" thickBot="1">
      <c r="A600" s="470"/>
      <c r="B600" s="471"/>
      <c r="C600" s="471"/>
      <c r="D600" s="471"/>
      <c r="E600" s="471"/>
      <c r="F600" s="976" t="s">
        <v>465</v>
      </c>
      <c r="G600" s="977"/>
      <c r="H600" s="977"/>
      <c r="I600" s="978"/>
      <c r="J600" s="361">
        <v>60</v>
      </c>
      <c r="K600" s="472"/>
      <c r="L600" s="588"/>
      <c r="M600" s="605"/>
      <c r="N600" s="291"/>
      <c r="O600" s="291"/>
      <c r="P600" s="291"/>
      <c r="Q600" s="291"/>
      <c r="R600" s="291"/>
      <c r="S600" s="291"/>
      <c r="T600" s="291"/>
      <c r="U600" s="291"/>
      <c r="V600" s="291"/>
      <c r="W600" s="291"/>
      <c r="X600" s="290"/>
      <c r="Y600" s="290"/>
      <c r="Z600" s="290"/>
      <c r="AA600" s="290"/>
      <c r="AB600" s="290"/>
      <c r="AC600" s="290"/>
      <c r="AD600" s="290"/>
      <c r="AE600" s="290"/>
      <c r="AF600" s="290"/>
      <c r="AG600" s="290"/>
      <c r="AH600" s="290"/>
      <c r="AI600" s="290"/>
      <c r="AJ600" s="290"/>
      <c r="AK600" s="290"/>
    </row>
    <row r="601" spans="1:37" ht="15" customHeight="1" thickBot="1">
      <c r="A601" s="258"/>
      <c r="B601" s="259"/>
      <c r="C601" s="259"/>
      <c r="D601" s="259"/>
      <c r="E601" s="259"/>
      <c r="F601" s="268"/>
      <c r="G601" s="262"/>
      <c r="H601" s="262" t="s">
        <v>86</v>
      </c>
      <c r="I601" s="262"/>
      <c r="J601" s="339">
        <f>SUM(J593:J600)</f>
        <v>10560</v>
      </c>
      <c r="K601" s="339">
        <f>SUM(K593:K598)</f>
        <v>0</v>
      </c>
      <c r="L601" s="392">
        <f>SUM(L593:L598)</f>
        <v>10560</v>
      </c>
      <c r="M601" s="604"/>
    </row>
    <row r="602" spans="1:37" ht="14.25" customHeight="1" thickBot="1">
      <c r="A602" s="548"/>
      <c r="B602" s="548"/>
      <c r="C602" s="548"/>
      <c r="D602" s="548"/>
      <c r="E602" s="544" t="s">
        <v>178</v>
      </c>
      <c r="F602" s="501"/>
      <c r="G602" s="501"/>
      <c r="H602" s="501"/>
      <c r="I602" s="501"/>
      <c r="J602" s="245"/>
      <c r="K602" s="766">
        <v>900432204049</v>
      </c>
      <c r="L602" s="766"/>
      <c r="M602" s="604"/>
    </row>
    <row r="603" spans="1:37" ht="15" thickBot="1">
      <c r="A603" s="139" t="s">
        <v>1</v>
      </c>
      <c r="B603" s="140" t="s">
        <v>2</v>
      </c>
      <c r="C603" s="140" t="s">
        <v>3</v>
      </c>
      <c r="D603" s="140"/>
      <c r="E603" s="140" t="s">
        <v>4</v>
      </c>
      <c r="F603" s="141" t="s">
        <v>5</v>
      </c>
      <c r="G603" s="142"/>
      <c r="H603" s="142"/>
      <c r="I603" s="143"/>
      <c r="J603" s="144"/>
      <c r="K603" s="145" t="s">
        <v>7</v>
      </c>
      <c r="L603" s="372" t="s">
        <v>8</v>
      </c>
      <c r="M603" s="604"/>
    </row>
    <row r="604" spans="1:37">
      <c r="A604" s="151" t="s">
        <v>163</v>
      </c>
      <c r="B604" s="538" t="s">
        <v>124</v>
      </c>
      <c r="C604" s="538" t="s">
        <v>126</v>
      </c>
      <c r="D604" s="538" t="s">
        <v>248</v>
      </c>
      <c r="E604" s="183">
        <v>4239</v>
      </c>
      <c r="F604" s="531" t="s">
        <v>109</v>
      </c>
      <c r="G604" s="130"/>
      <c r="H604" s="130"/>
      <c r="I604" s="529"/>
      <c r="J604" s="105"/>
      <c r="K604" s="105">
        <v>25000</v>
      </c>
      <c r="L604" s="409"/>
      <c r="M604" s="604">
        <v>25000</v>
      </c>
    </row>
    <row r="605" spans="1:37">
      <c r="A605" s="22"/>
      <c r="B605" s="543"/>
      <c r="C605" s="543"/>
      <c r="D605" s="543"/>
      <c r="E605" s="186"/>
      <c r="F605" s="531"/>
      <c r="G605" s="885" t="s">
        <v>263</v>
      </c>
      <c r="H605" s="885"/>
      <c r="I605" s="886"/>
      <c r="J605" s="25">
        <v>24000</v>
      </c>
      <c r="K605" s="25"/>
      <c r="L605" s="409"/>
      <c r="M605" s="604"/>
    </row>
    <row r="606" spans="1:37">
      <c r="A606" s="22"/>
      <c r="B606" s="543"/>
      <c r="C606" s="543"/>
      <c r="D606" s="543"/>
      <c r="E606" s="186"/>
      <c r="F606" s="531"/>
      <c r="G606" s="885" t="s">
        <v>262</v>
      </c>
      <c r="H606" s="885"/>
      <c r="I606" s="886"/>
      <c r="J606" s="25">
        <v>1000</v>
      </c>
      <c r="K606" s="25"/>
      <c r="L606" s="409"/>
      <c r="M606" s="604"/>
    </row>
    <row r="607" spans="1:37">
      <c r="A607" s="22"/>
      <c r="B607" s="543"/>
      <c r="C607" s="543"/>
      <c r="D607" s="543"/>
      <c r="E607" s="186">
        <v>4727</v>
      </c>
      <c r="F607" s="887" t="s">
        <v>179</v>
      </c>
      <c r="G607" s="783"/>
      <c r="H607" s="783"/>
      <c r="I607" s="784"/>
      <c r="J607" s="25"/>
      <c r="K607" s="25"/>
      <c r="L607" s="409"/>
      <c r="M607" s="604"/>
    </row>
    <row r="608" spans="1:37">
      <c r="A608" s="22"/>
      <c r="B608" s="543"/>
      <c r="C608" s="543"/>
      <c r="D608" s="543"/>
      <c r="E608" s="543" t="s">
        <v>71</v>
      </c>
      <c r="F608" s="505" t="s">
        <v>180</v>
      </c>
      <c r="G608" s="506"/>
      <c r="H608" s="506"/>
      <c r="I608" s="506"/>
      <c r="J608" s="25"/>
      <c r="K608" s="25">
        <v>35000</v>
      </c>
      <c r="L608" s="409"/>
      <c r="M608" s="604">
        <v>35000</v>
      </c>
    </row>
    <row r="609" spans="1:37">
      <c r="A609" s="22"/>
      <c r="B609" s="543"/>
      <c r="C609" s="543"/>
      <c r="D609" s="543"/>
      <c r="E609" s="543"/>
      <c r="F609" s="505"/>
      <c r="G609" s="506"/>
      <c r="H609" s="877" t="s">
        <v>318</v>
      </c>
      <c r="I609" s="878"/>
      <c r="J609" s="25"/>
      <c r="K609" s="25"/>
      <c r="L609" s="409"/>
      <c r="M609" s="604"/>
    </row>
    <row r="610" spans="1:37" ht="15" thickBot="1">
      <c r="A610" s="22"/>
      <c r="B610" s="543"/>
      <c r="C610" s="543"/>
      <c r="D610" s="543"/>
      <c r="E610" s="543"/>
      <c r="F610" s="505"/>
      <c r="G610" s="508" t="s">
        <v>181</v>
      </c>
      <c r="H610" s="109"/>
      <c r="I610" s="109"/>
      <c r="J610" s="103">
        <v>35000</v>
      </c>
      <c r="K610" s="25"/>
      <c r="L610" s="377"/>
      <c r="M610" s="604"/>
    </row>
    <row r="611" spans="1:37" ht="15" thickBot="1">
      <c r="A611" s="258"/>
      <c r="B611" s="259"/>
      <c r="C611" s="259"/>
      <c r="D611" s="259"/>
      <c r="E611" s="259"/>
      <c r="F611" s="262"/>
      <c r="G611" s="262"/>
      <c r="H611" s="512" t="s">
        <v>86</v>
      </c>
      <c r="I611" s="513"/>
      <c r="J611" s="270">
        <f>SUM(J604:J610)</f>
        <v>60000</v>
      </c>
      <c r="K611" s="270">
        <f>SUM(K604:K610)</f>
        <v>60000</v>
      </c>
      <c r="L611" s="395">
        <f>SUM(L604:L610)</f>
        <v>0</v>
      </c>
      <c r="M611" s="604"/>
    </row>
    <row r="612" spans="1:37" ht="13.5" customHeight="1" thickBot="1">
      <c r="A612" s="161"/>
      <c r="B612" s="161"/>
      <c r="C612" s="450" t="s">
        <v>357</v>
      </c>
      <c r="D612" s="450"/>
      <c r="E612" s="450"/>
      <c r="F612" s="450"/>
      <c r="G612" s="450"/>
      <c r="H612" s="450"/>
      <c r="I612" s="450"/>
      <c r="J612" s="450"/>
      <c r="K612" s="773">
        <v>900432000967</v>
      </c>
      <c r="L612" s="773"/>
      <c r="M612" s="604"/>
    </row>
    <row r="613" spans="1:37" ht="15" thickBot="1">
      <c r="A613" s="139" t="s">
        <v>1</v>
      </c>
      <c r="B613" s="140" t="s">
        <v>2</v>
      </c>
      <c r="C613" s="140" t="s">
        <v>3</v>
      </c>
      <c r="D613" s="140"/>
      <c r="E613" s="140" t="s">
        <v>4</v>
      </c>
      <c r="F613" s="140" t="s">
        <v>5</v>
      </c>
      <c r="G613" s="140"/>
      <c r="H613" s="140"/>
      <c r="I613" s="140"/>
      <c r="J613" s="244"/>
      <c r="K613" s="244" t="s">
        <v>7</v>
      </c>
      <c r="L613" s="372" t="s">
        <v>8</v>
      </c>
      <c r="M613" s="604"/>
    </row>
    <row r="614" spans="1:37">
      <c r="A614" s="151" t="s">
        <v>163</v>
      </c>
      <c r="B614" s="538" t="s">
        <v>124</v>
      </c>
      <c r="C614" s="538" t="s">
        <v>211</v>
      </c>
      <c r="D614" s="538"/>
      <c r="E614" s="183">
        <v>4111</v>
      </c>
      <c r="F614" s="516" t="s">
        <v>12</v>
      </c>
      <c r="G614" s="517"/>
      <c r="H614" s="517"/>
      <c r="I614" s="518"/>
      <c r="J614" s="349">
        <v>250.744</v>
      </c>
      <c r="K614" s="349">
        <v>250.744</v>
      </c>
      <c r="L614" s="585"/>
      <c r="M614" s="604"/>
    </row>
    <row r="615" spans="1:37">
      <c r="A615" s="165"/>
      <c r="B615" s="115"/>
      <c r="C615" s="115"/>
      <c r="D615" s="115"/>
      <c r="E615" s="183">
        <v>5112</v>
      </c>
      <c r="F615" s="818" t="s">
        <v>298</v>
      </c>
      <c r="G615" s="819"/>
      <c r="H615" s="819"/>
      <c r="I615" s="820"/>
      <c r="J615" s="362"/>
      <c r="K615" s="362"/>
      <c r="L615" s="589">
        <v>53292.71</v>
      </c>
      <c r="M615" s="604"/>
    </row>
    <row r="616" spans="1:37" s="333" customFormat="1" ht="33" customHeight="1">
      <c r="A616" s="335"/>
      <c r="B616" s="335"/>
      <c r="C616" s="335"/>
      <c r="D616" s="335"/>
      <c r="E616" s="335"/>
      <c r="F616" s="500"/>
      <c r="G616" s="864" t="s">
        <v>358</v>
      </c>
      <c r="H616" s="864"/>
      <c r="I616" s="864"/>
      <c r="J616" s="347">
        <v>53292.71</v>
      </c>
      <c r="K616" s="338"/>
      <c r="L616" s="590"/>
      <c r="M616" s="605"/>
      <c r="N616" s="291"/>
      <c r="O616" s="291"/>
      <c r="P616" s="291"/>
      <c r="Q616" s="291"/>
      <c r="R616" s="291"/>
      <c r="S616" s="291"/>
      <c r="T616" s="291"/>
      <c r="U616" s="291"/>
      <c r="V616" s="291"/>
      <c r="W616" s="291"/>
      <c r="X616" s="290"/>
      <c r="Y616" s="290"/>
      <c r="Z616" s="290"/>
      <c r="AA616" s="290"/>
      <c r="AB616" s="290"/>
      <c r="AC616" s="290"/>
      <c r="AD616" s="290"/>
      <c r="AE616" s="290"/>
      <c r="AF616" s="290"/>
      <c r="AG616" s="290"/>
      <c r="AH616" s="290"/>
      <c r="AI616" s="290"/>
      <c r="AJ616" s="290"/>
      <c r="AK616" s="290"/>
    </row>
    <row r="617" spans="1:37" ht="15.75" customHeight="1">
      <c r="A617" s="543"/>
      <c r="B617" s="543"/>
      <c r="C617" s="543"/>
      <c r="D617" s="543"/>
      <c r="E617" s="543" t="s">
        <v>84</v>
      </c>
      <c r="F617" s="520" t="s">
        <v>85</v>
      </c>
      <c r="G617" s="79"/>
      <c r="H617" s="79"/>
      <c r="I617" s="80"/>
      <c r="J617" s="347"/>
      <c r="K617" s="341"/>
      <c r="L617" s="400">
        <v>2475</v>
      </c>
      <c r="M617" s="604"/>
    </row>
    <row r="618" spans="1:37" s="333" customFormat="1" ht="43.5" customHeight="1">
      <c r="A618" s="335"/>
      <c r="B618" s="335"/>
      <c r="C618" s="335"/>
      <c r="D618" s="335"/>
      <c r="E618" s="335"/>
      <c r="F618" s="915" t="s">
        <v>504</v>
      </c>
      <c r="G618" s="913"/>
      <c r="H618" s="913"/>
      <c r="I618" s="914"/>
      <c r="J618" s="347">
        <v>1000</v>
      </c>
      <c r="K618" s="338"/>
      <c r="L618" s="590"/>
      <c r="M618" s="605"/>
      <c r="N618" s="291"/>
      <c r="O618" s="291"/>
      <c r="P618" s="291"/>
      <c r="Q618" s="291"/>
      <c r="R618" s="291"/>
      <c r="S618" s="291"/>
      <c r="T618" s="291"/>
      <c r="U618" s="291"/>
      <c r="V618" s="291"/>
      <c r="W618" s="291"/>
      <c r="X618" s="290"/>
      <c r="Y618" s="290"/>
      <c r="Z618" s="290"/>
      <c r="AA618" s="290"/>
      <c r="AB618" s="290"/>
      <c r="AC618" s="290"/>
      <c r="AD618" s="290"/>
      <c r="AE618" s="290"/>
      <c r="AF618" s="290"/>
      <c r="AG618" s="290"/>
      <c r="AH618" s="290"/>
      <c r="AI618" s="290"/>
      <c r="AJ618" s="290"/>
      <c r="AK618" s="290"/>
    </row>
    <row r="619" spans="1:37" s="333" customFormat="1" ht="16.5" customHeight="1">
      <c r="A619" s="335"/>
      <c r="B619" s="335"/>
      <c r="C619" s="335"/>
      <c r="D619" s="335"/>
      <c r="E619" s="335"/>
      <c r="F619" s="915" t="s">
        <v>465</v>
      </c>
      <c r="G619" s="913"/>
      <c r="H619" s="913"/>
      <c r="I619" s="914"/>
      <c r="J619" s="347">
        <v>100</v>
      </c>
      <c r="K619" s="338"/>
      <c r="L619" s="590"/>
      <c r="M619" s="605"/>
      <c r="N619" s="291"/>
      <c r="O619" s="291"/>
      <c r="P619" s="291"/>
      <c r="Q619" s="291"/>
      <c r="R619" s="291"/>
      <c r="S619" s="291"/>
      <c r="T619" s="291"/>
      <c r="U619" s="291"/>
      <c r="V619" s="291"/>
      <c r="W619" s="291"/>
      <c r="X619" s="290"/>
      <c r="Y619" s="290"/>
      <c r="Z619" s="290"/>
      <c r="AA619" s="290"/>
      <c r="AB619" s="290"/>
      <c r="AC619" s="290"/>
      <c r="AD619" s="290"/>
      <c r="AE619" s="290"/>
      <c r="AF619" s="290"/>
      <c r="AG619" s="290"/>
      <c r="AH619" s="290"/>
      <c r="AI619" s="290"/>
      <c r="AJ619" s="290"/>
      <c r="AK619" s="290"/>
    </row>
    <row r="620" spans="1:37" s="333" customFormat="1" ht="22.5" customHeight="1">
      <c r="A620" s="335"/>
      <c r="B620" s="335"/>
      <c r="C620" s="335"/>
      <c r="D620" s="335"/>
      <c r="E620" s="335"/>
      <c r="F620" s="915" t="s">
        <v>505</v>
      </c>
      <c r="G620" s="913"/>
      <c r="H620" s="913"/>
      <c r="I620" s="914"/>
      <c r="J620" s="347">
        <v>500</v>
      </c>
      <c r="K620" s="338"/>
      <c r="L620" s="590"/>
      <c r="M620" s="605"/>
      <c r="N620" s="291"/>
      <c r="O620" s="291"/>
      <c r="P620" s="291"/>
      <c r="Q620" s="291"/>
      <c r="R620" s="291"/>
      <c r="S620" s="291"/>
      <c r="T620" s="291"/>
      <c r="U620" s="291"/>
      <c r="V620" s="291"/>
      <c r="W620" s="291"/>
      <c r="X620" s="290"/>
      <c r="Y620" s="290"/>
      <c r="Z620" s="290"/>
      <c r="AA620" s="290"/>
      <c r="AB620" s="290"/>
      <c r="AC620" s="290"/>
      <c r="AD620" s="290"/>
      <c r="AE620" s="290"/>
      <c r="AF620" s="290"/>
      <c r="AG620" s="290"/>
      <c r="AH620" s="290"/>
      <c r="AI620" s="290"/>
      <c r="AJ620" s="290"/>
      <c r="AK620" s="290"/>
    </row>
    <row r="621" spans="1:37" s="333" customFormat="1" ht="15" customHeight="1">
      <c r="A621" s="335"/>
      <c r="B621" s="335"/>
      <c r="C621" s="335"/>
      <c r="D621" s="335"/>
      <c r="E621" s="335"/>
      <c r="F621" s="915" t="s">
        <v>465</v>
      </c>
      <c r="G621" s="913"/>
      <c r="H621" s="913"/>
      <c r="I621" s="914"/>
      <c r="J621" s="347">
        <v>50</v>
      </c>
      <c r="K621" s="338"/>
      <c r="L621" s="590"/>
      <c r="M621" s="605"/>
      <c r="N621" s="291"/>
      <c r="O621" s="291"/>
      <c r="P621" s="291"/>
      <c r="Q621" s="291"/>
      <c r="R621" s="291"/>
      <c r="S621" s="291"/>
      <c r="T621" s="291"/>
      <c r="U621" s="291"/>
      <c r="V621" s="291"/>
      <c r="W621" s="291"/>
      <c r="X621" s="290"/>
      <c r="Y621" s="290"/>
      <c r="Z621" s="290"/>
      <c r="AA621" s="290"/>
      <c r="AB621" s="290"/>
      <c r="AC621" s="290"/>
      <c r="AD621" s="290"/>
      <c r="AE621" s="290"/>
      <c r="AF621" s="290"/>
      <c r="AG621" s="290"/>
      <c r="AH621" s="290"/>
      <c r="AI621" s="290"/>
      <c r="AJ621" s="290"/>
      <c r="AK621" s="290"/>
    </row>
    <row r="622" spans="1:37" s="333" customFormat="1" ht="21.75" customHeight="1">
      <c r="A622" s="335"/>
      <c r="B622" s="335"/>
      <c r="C622" s="335"/>
      <c r="D622" s="335"/>
      <c r="E622" s="335"/>
      <c r="F622" s="915" t="s">
        <v>506</v>
      </c>
      <c r="G622" s="913"/>
      <c r="H622" s="913"/>
      <c r="I622" s="914"/>
      <c r="J622" s="347">
        <v>450</v>
      </c>
      <c r="K622" s="338"/>
      <c r="L622" s="590"/>
      <c r="M622" s="605"/>
      <c r="N622" s="291"/>
      <c r="O622" s="291"/>
      <c r="P622" s="291"/>
      <c r="Q622" s="291"/>
      <c r="R622" s="291"/>
      <c r="S622" s="291"/>
      <c r="T622" s="291"/>
      <c r="U622" s="291"/>
      <c r="V622" s="291"/>
      <c r="W622" s="291"/>
      <c r="X622" s="290"/>
      <c r="Y622" s="290"/>
      <c r="Z622" s="290"/>
      <c r="AA622" s="290"/>
      <c r="AB622" s="290"/>
      <c r="AC622" s="290"/>
      <c r="AD622" s="290"/>
      <c r="AE622" s="290"/>
      <c r="AF622" s="290"/>
      <c r="AG622" s="290"/>
      <c r="AH622" s="290"/>
      <c r="AI622" s="290"/>
      <c r="AJ622" s="290"/>
      <c r="AK622" s="290"/>
    </row>
    <row r="623" spans="1:37" s="333" customFormat="1" ht="14.25" customHeight="1">
      <c r="A623" s="335"/>
      <c r="B623" s="335"/>
      <c r="C623" s="335"/>
      <c r="D623" s="335"/>
      <c r="E623" s="335"/>
      <c r="F623" s="915" t="s">
        <v>465</v>
      </c>
      <c r="G623" s="913"/>
      <c r="H623" s="913"/>
      <c r="I623" s="914"/>
      <c r="J623" s="347">
        <v>45</v>
      </c>
      <c r="K623" s="338"/>
      <c r="L623" s="590"/>
      <c r="M623" s="605"/>
      <c r="N623" s="291"/>
      <c r="O623" s="291"/>
      <c r="P623" s="291"/>
      <c r="Q623" s="291"/>
      <c r="R623" s="291"/>
      <c r="S623" s="291"/>
      <c r="T623" s="291"/>
      <c r="U623" s="291"/>
      <c r="V623" s="291"/>
      <c r="W623" s="291"/>
      <c r="X623" s="290"/>
      <c r="Y623" s="290"/>
      <c r="Z623" s="290"/>
      <c r="AA623" s="290"/>
      <c r="AB623" s="290"/>
      <c r="AC623" s="290"/>
      <c r="AD623" s="290"/>
      <c r="AE623" s="290"/>
      <c r="AF623" s="290"/>
      <c r="AG623" s="290"/>
      <c r="AH623" s="290"/>
      <c r="AI623" s="290"/>
      <c r="AJ623" s="290"/>
      <c r="AK623" s="290"/>
    </row>
    <row r="624" spans="1:37" s="333" customFormat="1" ht="45" customHeight="1">
      <c r="A624" s="490"/>
      <c r="B624" s="431"/>
      <c r="C624" s="431"/>
      <c r="D624" s="431"/>
      <c r="E624" s="431"/>
      <c r="F624" s="932" t="s">
        <v>591</v>
      </c>
      <c r="G624" s="933"/>
      <c r="H624" s="933"/>
      <c r="I624" s="934"/>
      <c r="J624" s="356">
        <v>300</v>
      </c>
      <c r="K624" s="338"/>
      <c r="L624" s="590"/>
      <c r="M624" s="605"/>
      <c r="N624" s="291"/>
      <c r="O624" s="291"/>
      <c r="P624" s="291"/>
      <c r="Q624" s="291"/>
      <c r="R624" s="291"/>
      <c r="S624" s="291"/>
      <c r="T624" s="291"/>
      <c r="U624" s="291"/>
      <c r="V624" s="291"/>
      <c r="W624" s="291"/>
      <c r="X624" s="290"/>
      <c r="Y624" s="290"/>
      <c r="Z624" s="290"/>
      <c r="AA624" s="290"/>
      <c r="AB624" s="290"/>
      <c r="AC624" s="290"/>
      <c r="AD624" s="290"/>
      <c r="AE624" s="290"/>
      <c r="AF624" s="290"/>
      <c r="AG624" s="290"/>
      <c r="AH624" s="290"/>
      <c r="AI624" s="290"/>
      <c r="AJ624" s="290"/>
      <c r="AK624" s="290"/>
    </row>
    <row r="625" spans="1:37" s="333" customFormat="1" ht="14.25" customHeight="1">
      <c r="A625" s="490"/>
      <c r="B625" s="431"/>
      <c r="C625" s="431"/>
      <c r="D625" s="431"/>
      <c r="E625" s="431"/>
      <c r="F625" s="932" t="s">
        <v>465</v>
      </c>
      <c r="G625" s="933"/>
      <c r="H625" s="933"/>
      <c r="I625" s="934"/>
      <c r="J625" s="356">
        <v>30</v>
      </c>
      <c r="K625" s="338"/>
      <c r="L625" s="590"/>
      <c r="M625" s="605"/>
      <c r="N625" s="291"/>
      <c r="O625" s="291"/>
      <c r="P625" s="291"/>
      <c r="Q625" s="291"/>
      <c r="R625" s="291"/>
      <c r="S625" s="291"/>
      <c r="T625" s="291"/>
      <c r="U625" s="291"/>
      <c r="V625" s="291"/>
      <c r="W625" s="291"/>
      <c r="X625" s="290"/>
      <c r="Y625" s="290"/>
      <c r="Z625" s="290"/>
      <c r="AA625" s="290"/>
      <c r="AB625" s="290"/>
      <c r="AC625" s="290"/>
      <c r="AD625" s="290"/>
      <c r="AE625" s="290"/>
      <c r="AF625" s="290"/>
      <c r="AG625" s="290"/>
      <c r="AH625" s="290"/>
      <c r="AI625" s="290"/>
      <c r="AJ625" s="290"/>
      <c r="AK625" s="290"/>
    </row>
    <row r="626" spans="1:37" ht="15" thickBot="1">
      <c r="A626" s="292"/>
      <c r="B626" s="260"/>
      <c r="C626" s="260"/>
      <c r="D626" s="260"/>
      <c r="E626" s="260"/>
      <c r="F626" s="463"/>
      <c r="G626" s="464"/>
      <c r="H626" s="247" t="s">
        <v>86</v>
      </c>
      <c r="I626" s="247"/>
      <c r="J626" s="368">
        <f>SUM(J614:J625)</f>
        <v>56018.453999999998</v>
      </c>
      <c r="K626" s="368">
        <f>SUM(K614:K623)</f>
        <v>250.744</v>
      </c>
      <c r="L626" s="412">
        <f>SUM(L614:L623)</f>
        <v>55767.71</v>
      </c>
      <c r="M626" s="604"/>
    </row>
    <row r="627" spans="1:37" ht="3" customHeight="1">
      <c r="A627" s="154"/>
      <c r="B627" s="154"/>
      <c r="C627" s="154"/>
      <c r="D627" s="154"/>
      <c r="E627" s="154"/>
      <c r="F627" s="161"/>
      <c r="G627" s="162"/>
      <c r="H627" s="192"/>
      <c r="I627" s="192"/>
      <c r="J627" s="169"/>
      <c r="K627" s="192"/>
      <c r="L627" s="169"/>
      <c r="M627" s="604"/>
    </row>
    <row r="628" spans="1:37" ht="13.5" customHeight="1" thickBot="1">
      <c r="A628" s="154"/>
      <c r="B628" s="154"/>
      <c r="C628" s="154"/>
      <c r="D628" s="154"/>
      <c r="E628" s="222" t="s">
        <v>182</v>
      </c>
      <c r="F628" s="527"/>
      <c r="G628" s="527"/>
      <c r="H628" s="527"/>
      <c r="I628" s="527"/>
      <c r="J628" s="166"/>
      <c r="K628" s="773">
        <v>900432000272</v>
      </c>
      <c r="L628" s="773"/>
      <c r="M628" s="604"/>
    </row>
    <row r="629" spans="1:37" ht="15" thickBot="1">
      <c r="A629" s="139" t="s">
        <v>1</v>
      </c>
      <c r="B629" s="140" t="s">
        <v>2</v>
      </c>
      <c r="C629" s="140" t="s">
        <v>3</v>
      </c>
      <c r="D629" s="140"/>
      <c r="E629" s="140" t="s">
        <v>4</v>
      </c>
      <c r="F629" s="141" t="s">
        <v>5</v>
      </c>
      <c r="G629" s="142"/>
      <c r="H629" s="142"/>
      <c r="I629" s="143"/>
      <c r="J629" s="144"/>
      <c r="K629" s="145" t="s">
        <v>7</v>
      </c>
      <c r="L629" s="372" t="s">
        <v>8</v>
      </c>
      <c r="M629" s="604"/>
    </row>
    <row r="630" spans="1:37" ht="15" thickBot="1">
      <c r="A630" s="258" t="s">
        <v>163</v>
      </c>
      <c r="B630" s="259" t="s">
        <v>126</v>
      </c>
      <c r="C630" s="259" t="s">
        <v>87</v>
      </c>
      <c r="D630" s="526"/>
      <c r="E630" s="423">
        <v>4212</v>
      </c>
      <c r="F630" s="268" t="s">
        <v>18</v>
      </c>
      <c r="G630" s="262"/>
      <c r="H630" s="262"/>
      <c r="I630" s="269"/>
      <c r="J630" s="296"/>
      <c r="K630" s="296"/>
      <c r="L630" s="591"/>
      <c r="M630" s="604"/>
    </row>
    <row r="631" spans="1:37" s="333" customFormat="1" ht="14.25" customHeight="1" thickBot="1">
      <c r="A631" s="470"/>
      <c r="B631" s="471"/>
      <c r="C631" s="471"/>
      <c r="D631" s="471"/>
      <c r="E631" s="329">
        <v>4819</v>
      </c>
      <c r="F631" s="318" t="s">
        <v>183</v>
      </c>
      <c r="G631" s="234"/>
      <c r="H631" s="234"/>
      <c r="I631" s="234"/>
      <c r="J631" s="167">
        <v>2830</v>
      </c>
      <c r="K631" s="167">
        <v>2830</v>
      </c>
      <c r="L631" s="592"/>
      <c r="M631" s="604">
        <v>3500</v>
      </c>
      <c r="N631" s="291"/>
      <c r="O631" s="291"/>
      <c r="P631" s="291"/>
      <c r="Q631" s="291"/>
      <c r="R631" s="291"/>
      <c r="S631" s="291"/>
      <c r="T631" s="291"/>
      <c r="U631" s="291"/>
      <c r="V631" s="291"/>
      <c r="W631" s="291"/>
      <c r="X631" s="290"/>
      <c r="Y631" s="290"/>
      <c r="Z631" s="290"/>
      <c r="AA631" s="290"/>
      <c r="AB631" s="290"/>
      <c r="AC631" s="290"/>
      <c r="AD631" s="290"/>
      <c r="AE631" s="290"/>
      <c r="AF631" s="290"/>
      <c r="AG631" s="290"/>
      <c r="AH631" s="290"/>
      <c r="AI631" s="290"/>
      <c r="AJ631" s="290"/>
      <c r="AK631" s="290"/>
    </row>
    <row r="632" spans="1:37" ht="15" thickBot="1">
      <c r="A632" s="258"/>
      <c r="B632" s="259"/>
      <c r="C632" s="259"/>
      <c r="D632" s="526"/>
      <c r="E632" s="526"/>
      <c r="F632" s="262"/>
      <c r="G632" s="293"/>
      <c r="H632" s="141" t="s">
        <v>86</v>
      </c>
      <c r="I632" s="143"/>
      <c r="J632" s="270">
        <f>SUM(J630:J631)</f>
        <v>2830</v>
      </c>
      <c r="K632" s="270">
        <f>SUM(K630:K631)</f>
        <v>2830</v>
      </c>
      <c r="L632" s="395">
        <f>SUM(L630:L631)</f>
        <v>0</v>
      </c>
      <c r="M632" s="604"/>
    </row>
    <row r="633" spans="1:37" ht="15.75" customHeight="1" thickBot="1">
      <c r="A633" s="548"/>
      <c r="B633" s="548"/>
      <c r="C633" s="548"/>
      <c r="D633" s="548"/>
      <c r="E633" s="544" t="s">
        <v>184</v>
      </c>
      <c r="F633" s="544"/>
      <c r="G633" s="544"/>
      <c r="H633" s="544"/>
      <c r="I633" s="544"/>
      <c r="J633" s="245"/>
      <c r="K633" s="824" t="s">
        <v>453</v>
      </c>
      <c r="L633" s="824"/>
      <c r="M633" s="604"/>
    </row>
    <row r="634" spans="1:37" ht="15" thickBot="1">
      <c r="A634" s="139" t="s">
        <v>1</v>
      </c>
      <c r="B634" s="140" t="s">
        <v>2</v>
      </c>
      <c r="C634" s="140" t="s">
        <v>3</v>
      </c>
      <c r="D634" s="140"/>
      <c r="E634" s="140" t="s">
        <v>4</v>
      </c>
      <c r="F634" s="141" t="s">
        <v>5</v>
      </c>
      <c r="G634" s="142"/>
      <c r="H634" s="142"/>
      <c r="I634" s="143"/>
      <c r="J634" s="144"/>
      <c r="K634" s="145" t="s">
        <v>7</v>
      </c>
      <c r="L634" s="372" t="s">
        <v>8</v>
      </c>
      <c r="M634" s="604"/>
    </row>
    <row r="635" spans="1:37">
      <c r="A635" s="151" t="s">
        <v>185</v>
      </c>
      <c r="B635" s="538" t="s">
        <v>10</v>
      </c>
      <c r="C635" s="538" t="s">
        <v>10</v>
      </c>
      <c r="D635" s="538" t="s">
        <v>248</v>
      </c>
      <c r="E635" s="538" t="s">
        <v>11</v>
      </c>
      <c r="F635" s="516" t="s">
        <v>12</v>
      </c>
      <c r="G635" s="517"/>
      <c r="H635" s="517"/>
      <c r="I635" s="518"/>
      <c r="J635" s="424"/>
      <c r="K635" s="349"/>
      <c r="L635" s="411"/>
      <c r="M635" s="604"/>
    </row>
    <row r="636" spans="1:37">
      <c r="A636" s="151"/>
      <c r="B636" s="538"/>
      <c r="C636" s="538"/>
      <c r="D636" s="538"/>
      <c r="E636" s="538" t="s">
        <v>58</v>
      </c>
      <c r="F636" s="506" t="s">
        <v>585</v>
      </c>
      <c r="G636" s="506"/>
      <c r="H636" s="506"/>
      <c r="I636" s="507"/>
      <c r="J636" s="424"/>
      <c r="K636" s="349">
        <v>515</v>
      </c>
      <c r="L636" s="411"/>
      <c r="M636" s="604"/>
    </row>
    <row r="637" spans="1:37" s="333" customFormat="1">
      <c r="A637" s="334"/>
      <c r="B637" s="236"/>
      <c r="C637" s="236"/>
      <c r="D637" s="236"/>
      <c r="E637" s="236"/>
      <c r="F637" s="895" t="s">
        <v>586</v>
      </c>
      <c r="G637" s="842"/>
      <c r="H637" s="842"/>
      <c r="I637" s="843"/>
      <c r="J637" s="477">
        <v>515</v>
      </c>
      <c r="K637" s="358"/>
      <c r="L637" s="410"/>
      <c r="M637" s="605"/>
      <c r="N637" s="291"/>
      <c r="O637" s="291"/>
      <c r="P637" s="291"/>
      <c r="Q637" s="291"/>
      <c r="R637" s="291"/>
      <c r="S637" s="291"/>
      <c r="T637" s="291"/>
      <c r="U637" s="291"/>
      <c r="V637" s="291"/>
      <c r="W637" s="291"/>
      <c r="X637" s="290"/>
      <c r="Y637" s="290"/>
      <c r="Z637" s="290"/>
      <c r="AA637" s="290"/>
      <c r="AB637" s="290"/>
      <c r="AC637" s="290"/>
      <c r="AD637" s="290"/>
      <c r="AE637" s="290"/>
      <c r="AF637" s="290"/>
      <c r="AG637" s="290"/>
      <c r="AH637" s="290"/>
      <c r="AI637" s="290"/>
      <c r="AJ637" s="290"/>
      <c r="AK637" s="290"/>
    </row>
    <row r="638" spans="1:37">
      <c r="A638" s="151"/>
      <c r="B638" s="538"/>
      <c r="C638" s="538"/>
      <c r="D638" s="538"/>
      <c r="E638" s="538" t="s">
        <v>113</v>
      </c>
      <c r="F638" s="505" t="s">
        <v>186</v>
      </c>
      <c r="G638" s="506"/>
      <c r="H638" s="506"/>
      <c r="I638" s="507"/>
      <c r="J638" s="348"/>
      <c r="K638" s="349">
        <v>919669.64500000002</v>
      </c>
      <c r="L638" s="411"/>
      <c r="M638" s="623">
        <v>940000</v>
      </c>
    </row>
    <row r="639" spans="1:37" ht="15" customHeight="1">
      <c r="A639" s="303"/>
      <c r="B639" s="302"/>
      <c r="C639" s="302"/>
      <c r="D639" s="257"/>
      <c r="E639" s="543"/>
      <c r="F639" s="767" t="s">
        <v>383</v>
      </c>
      <c r="G639" s="768"/>
      <c r="H639" s="768"/>
      <c r="I639" s="769"/>
      <c r="J639" s="347">
        <v>919669.64500000002</v>
      </c>
      <c r="K639" s="341"/>
      <c r="L639" s="400"/>
      <c r="M639" s="604"/>
    </row>
    <row r="640" spans="1:37">
      <c r="A640" s="303"/>
      <c r="B640" s="302"/>
      <c r="C640" s="302"/>
      <c r="D640" s="257"/>
      <c r="E640" s="543" t="s">
        <v>451</v>
      </c>
      <c r="F640" s="800" t="s">
        <v>337</v>
      </c>
      <c r="G640" s="801"/>
      <c r="H640" s="801"/>
      <c r="I640" s="802"/>
      <c r="J640" s="341">
        <v>18828.677</v>
      </c>
      <c r="K640" s="341">
        <v>18828.677</v>
      </c>
      <c r="L640" s="400"/>
      <c r="M640" s="604"/>
    </row>
    <row r="641" spans="1:37">
      <c r="A641" s="304"/>
      <c r="B641" s="257"/>
      <c r="C641" s="257"/>
      <c r="D641" s="257"/>
      <c r="E641" s="543" t="s">
        <v>128</v>
      </c>
      <c r="F641" s="818" t="s">
        <v>298</v>
      </c>
      <c r="G641" s="819"/>
      <c r="H641" s="819"/>
      <c r="I641" s="820"/>
      <c r="J641" s="347"/>
      <c r="K641" s="341"/>
      <c r="L641" s="400">
        <v>276508.09999999998</v>
      </c>
      <c r="M641" s="604"/>
    </row>
    <row r="642" spans="1:37" ht="15" customHeight="1">
      <c r="A642" s="304"/>
      <c r="B642" s="257"/>
      <c r="C642" s="257"/>
      <c r="D642" s="257"/>
      <c r="E642" s="543"/>
      <c r="F642" s="767" t="s">
        <v>443</v>
      </c>
      <c r="G642" s="768"/>
      <c r="H642" s="768"/>
      <c r="I642" s="769"/>
      <c r="J642" s="347">
        <v>276508.09999999998</v>
      </c>
      <c r="K642" s="341"/>
      <c r="L642" s="400"/>
      <c r="M642" s="604"/>
    </row>
    <row r="643" spans="1:37" ht="27" customHeight="1">
      <c r="A643" s="304"/>
      <c r="B643" s="257"/>
      <c r="C643" s="257"/>
      <c r="D643" s="257"/>
      <c r="E643" s="543" t="s">
        <v>76</v>
      </c>
      <c r="F643" s="763" t="s">
        <v>390</v>
      </c>
      <c r="G643" s="764"/>
      <c r="H643" s="764"/>
      <c r="I643" s="765"/>
      <c r="J643" s="347"/>
      <c r="K643" s="341"/>
      <c r="L643" s="400">
        <v>61155.97</v>
      </c>
      <c r="M643" s="604"/>
    </row>
    <row r="644" spans="1:37" ht="15" customHeight="1">
      <c r="A644" s="304"/>
      <c r="B644" s="257"/>
      <c r="C644" s="257"/>
      <c r="D644" s="257"/>
      <c r="E644" s="543"/>
      <c r="F644" s="767" t="s">
        <v>355</v>
      </c>
      <c r="G644" s="768"/>
      <c r="H644" s="768"/>
      <c r="I644" s="769"/>
      <c r="J644" s="347">
        <v>31387</v>
      </c>
      <c r="K644" s="338"/>
      <c r="L644" s="401"/>
      <c r="M644" s="604"/>
    </row>
    <row r="645" spans="1:37" s="333" customFormat="1" ht="16.5" customHeight="1">
      <c r="A645" s="479"/>
      <c r="B645" s="480"/>
      <c r="C645" s="480"/>
      <c r="D645" s="480"/>
      <c r="E645" s="331"/>
      <c r="F645" s="915" t="s">
        <v>530</v>
      </c>
      <c r="G645" s="913"/>
      <c r="H645" s="913"/>
      <c r="I645" s="914"/>
      <c r="J645" s="343">
        <v>14093.79</v>
      </c>
      <c r="K645" s="346"/>
      <c r="L645" s="593"/>
      <c r="M645" s="605"/>
      <c r="N645" s="291"/>
      <c r="O645" s="291"/>
      <c r="P645" s="291"/>
      <c r="Q645" s="291"/>
      <c r="R645" s="291"/>
      <c r="S645" s="291"/>
      <c r="T645" s="291"/>
      <c r="U645" s="291"/>
      <c r="V645" s="291"/>
      <c r="W645" s="291"/>
      <c r="X645" s="290"/>
      <c r="Y645" s="290"/>
      <c r="Z645" s="290"/>
      <c r="AA645" s="290"/>
      <c r="AB645" s="290"/>
      <c r="AC645" s="290"/>
      <c r="AD645" s="290"/>
      <c r="AE645" s="290"/>
      <c r="AF645" s="290"/>
      <c r="AG645" s="290"/>
      <c r="AH645" s="290"/>
      <c r="AI645" s="290"/>
      <c r="AJ645" s="290"/>
      <c r="AK645" s="290"/>
    </row>
    <row r="646" spans="1:37" s="333" customFormat="1" ht="23.25" customHeight="1">
      <c r="A646" s="479"/>
      <c r="B646" s="480"/>
      <c r="C646" s="480"/>
      <c r="D646" s="480"/>
      <c r="E646" s="331"/>
      <c r="F646" s="915" t="s">
        <v>528</v>
      </c>
      <c r="G646" s="913"/>
      <c r="H646" s="913"/>
      <c r="I646" s="914"/>
      <c r="J646" s="343">
        <v>249</v>
      </c>
      <c r="K646" s="346"/>
      <c r="L646" s="593"/>
      <c r="M646" s="605"/>
      <c r="N646" s="291"/>
      <c r="O646" s="291"/>
      <c r="P646" s="291"/>
      <c r="Q646" s="291"/>
      <c r="R646" s="291"/>
      <c r="S646" s="291"/>
      <c r="T646" s="291"/>
      <c r="U646" s="291"/>
      <c r="V646" s="291"/>
      <c r="W646" s="291"/>
      <c r="X646" s="290"/>
      <c r="Y646" s="290"/>
      <c r="Z646" s="290"/>
      <c r="AA646" s="290"/>
      <c r="AB646" s="290"/>
      <c r="AC646" s="290"/>
      <c r="AD646" s="290"/>
      <c r="AE646" s="290"/>
      <c r="AF646" s="290"/>
      <c r="AG646" s="290"/>
      <c r="AH646" s="290"/>
      <c r="AI646" s="290"/>
      <c r="AJ646" s="290"/>
      <c r="AK646" s="290"/>
    </row>
    <row r="647" spans="1:37" s="333" customFormat="1" ht="24.75" customHeight="1">
      <c r="A647" s="479"/>
      <c r="B647" s="480"/>
      <c r="C647" s="480"/>
      <c r="D647" s="480"/>
      <c r="E647" s="331"/>
      <c r="F647" s="915" t="s">
        <v>529</v>
      </c>
      <c r="G647" s="913"/>
      <c r="H647" s="913"/>
      <c r="I647" s="914"/>
      <c r="J647" s="343">
        <v>300</v>
      </c>
      <c r="K647" s="346"/>
      <c r="L647" s="593"/>
      <c r="M647" s="605"/>
      <c r="N647" s="291"/>
      <c r="O647" s="291"/>
      <c r="P647" s="291"/>
      <c r="Q647" s="291"/>
      <c r="R647" s="291"/>
      <c r="S647" s="291"/>
      <c r="T647" s="291"/>
      <c r="U647" s="291"/>
      <c r="V647" s="291"/>
      <c r="W647" s="291"/>
      <c r="X647" s="290"/>
      <c r="Y647" s="290"/>
      <c r="Z647" s="290"/>
      <c r="AA647" s="290"/>
      <c r="AB647" s="290"/>
      <c r="AC647" s="290"/>
      <c r="AD647" s="290"/>
      <c r="AE647" s="290"/>
      <c r="AF647" s="290"/>
      <c r="AG647" s="290"/>
      <c r="AH647" s="290"/>
      <c r="AI647" s="290"/>
      <c r="AJ647" s="290"/>
      <c r="AK647" s="290"/>
    </row>
    <row r="648" spans="1:37" s="333" customFormat="1" ht="22.5" customHeight="1">
      <c r="A648" s="479"/>
      <c r="B648" s="480"/>
      <c r="C648" s="480"/>
      <c r="D648" s="480"/>
      <c r="E648" s="331"/>
      <c r="F648" s="915" t="s">
        <v>564</v>
      </c>
      <c r="G648" s="913"/>
      <c r="H648" s="913"/>
      <c r="I648" s="914"/>
      <c r="J648" s="343">
        <v>14077.5</v>
      </c>
      <c r="K648" s="346"/>
      <c r="L648" s="593"/>
      <c r="M648" s="605"/>
      <c r="N648" s="291"/>
      <c r="O648" s="291"/>
      <c r="P648" s="291"/>
      <c r="Q648" s="291"/>
      <c r="R648" s="291"/>
      <c r="S648" s="291"/>
      <c r="T648" s="291"/>
      <c r="U648" s="291"/>
      <c r="V648" s="291"/>
      <c r="W648" s="291"/>
      <c r="X648" s="290"/>
      <c r="Y648" s="290"/>
      <c r="Z648" s="290"/>
      <c r="AA648" s="290"/>
      <c r="AB648" s="290"/>
      <c r="AC648" s="290"/>
      <c r="AD648" s="290"/>
      <c r="AE648" s="290"/>
      <c r="AF648" s="290"/>
      <c r="AG648" s="290"/>
      <c r="AH648" s="290"/>
      <c r="AI648" s="290"/>
      <c r="AJ648" s="290"/>
      <c r="AK648" s="290"/>
    </row>
    <row r="649" spans="1:37" s="333" customFormat="1" ht="21.75" customHeight="1">
      <c r="A649" s="479"/>
      <c r="B649" s="480"/>
      <c r="C649" s="480"/>
      <c r="D649" s="480"/>
      <c r="E649" s="331"/>
      <c r="F649" s="915" t="s">
        <v>565</v>
      </c>
      <c r="G649" s="913"/>
      <c r="H649" s="913"/>
      <c r="I649" s="914"/>
      <c r="J649" s="343">
        <v>1048.68</v>
      </c>
      <c r="K649" s="346"/>
      <c r="L649" s="593"/>
      <c r="M649" s="605"/>
      <c r="N649" s="291"/>
      <c r="O649" s="291"/>
      <c r="P649" s="291"/>
      <c r="Q649" s="291"/>
      <c r="R649" s="291"/>
      <c r="S649" s="291"/>
      <c r="T649" s="291"/>
      <c r="U649" s="291"/>
      <c r="V649" s="291"/>
      <c r="W649" s="291"/>
      <c r="X649" s="290"/>
      <c r="Y649" s="290"/>
      <c r="Z649" s="290"/>
      <c r="AA649" s="290"/>
      <c r="AB649" s="290"/>
      <c r="AC649" s="290"/>
      <c r="AD649" s="290"/>
      <c r="AE649" s="290"/>
      <c r="AF649" s="290"/>
      <c r="AG649" s="290"/>
      <c r="AH649" s="290"/>
      <c r="AI649" s="290"/>
      <c r="AJ649" s="290"/>
      <c r="AK649" s="290"/>
    </row>
    <row r="650" spans="1:37" ht="21.75" customHeight="1">
      <c r="A650" s="305"/>
      <c r="B650" s="266"/>
      <c r="C650" s="266"/>
      <c r="D650" s="266"/>
      <c r="E650" s="102" t="s">
        <v>80</v>
      </c>
      <c r="F650" s="500" t="s">
        <v>120</v>
      </c>
      <c r="G650" s="109"/>
      <c r="H650" s="109"/>
      <c r="I650" s="109"/>
      <c r="J650" s="343"/>
      <c r="K650" s="344"/>
      <c r="L650" s="404">
        <v>4886</v>
      </c>
      <c r="M650" s="604"/>
    </row>
    <row r="651" spans="1:37" s="333" customFormat="1" ht="21.75" customHeight="1">
      <c r="A651" s="479"/>
      <c r="B651" s="480"/>
      <c r="C651" s="480"/>
      <c r="D651" s="480"/>
      <c r="E651" s="331"/>
      <c r="F651" s="932" t="s">
        <v>599</v>
      </c>
      <c r="G651" s="933"/>
      <c r="H651" s="933"/>
      <c r="I651" s="934"/>
      <c r="J651" s="433">
        <v>4886</v>
      </c>
      <c r="K651" s="346"/>
      <c r="L651" s="593"/>
      <c r="M651" s="605"/>
      <c r="N651" s="291"/>
      <c r="O651" s="291"/>
      <c r="P651" s="291"/>
      <c r="Q651" s="291"/>
      <c r="R651" s="291"/>
      <c r="S651" s="291"/>
      <c r="T651" s="291"/>
      <c r="U651" s="291"/>
      <c r="V651" s="291"/>
      <c r="W651" s="291"/>
      <c r="X651" s="290"/>
      <c r="Y651" s="290"/>
      <c r="Z651" s="290"/>
      <c r="AA651" s="290"/>
      <c r="AB651" s="290"/>
      <c r="AC651" s="290"/>
      <c r="AD651" s="290"/>
      <c r="AE651" s="290"/>
      <c r="AF651" s="290"/>
      <c r="AG651" s="290"/>
      <c r="AH651" s="290"/>
      <c r="AI651" s="290"/>
      <c r="AJ651" s="290"/>
      <c r="AK651" s="290"/>
    </row>
    <row r="652" spans="1:37" ht="22.5" customHeight="1">
      <c r="A652" s="305"/>
      <c r="B652" s="266"/>
      <c r="C652" s="266"/>
      <c r="D652" s="266"/>
      <c r="E652" s="482" t="s">
        <v>295</v>
      </c>
      <c r="F652" s="910" t="s">
        <v>538</v>
      </c>
      <c r="G652" s="911"/>
      <c r="H652" s="911"/>
      <c r="I652" s="912"/>
      <c r="J652" s="343"/>
      <c r="K652" s="344"/>
      <c r="L652" s="404">
        <v>1000</v>
      </c>
      <c r="M652" s="604"/>
    </row>
    <row r="653" spans="1:37" s="333" customFormat="1" ht="33.75" customHeight="1">
      <c r="A653" s="479"/>
      <c r="B653" s="480"/>
      <c r="C653" s="480"/>
      <c r="D653" s="480"/>
      <c r="E653" s="331"/>
      <c r="F653" s="915" t="s">
        <v>539</v>
      </c>
      <c r="G653" s="913"/>
      <c r="H653" s="913"/>
      <c r="I653" s="914"/>
      <c r="J653" s="343">
        <v>1000</v>
      </c>
      <c r="K653" s="346"/>
      <c r="L653" s="593"/>
      <c r="M653" s="605"/>
      <c r="N653" s="291"/>
      <c r="O653" s="291"/>
      <c r="P653" s="291"/>
      <c r="Q653" s="291"/>
      <c r="R653" s="291"/>
      <c r="S653" s="291"/>
      <c r="T653" s="291"/>
      <c r="U653" s="291"/>
      <c r="V653" s="291"/>
      <c r="W653" s="291"/>
      <c r="X653" s="290"/>
      <c r="Y653" s="290"/>
      <c r="Z653" s="290"/>
      <c r="AA653" s="290"/>
      <c r="AB653" s="290"/>
      <c r="AC653" s="290"/>
      <c r="AD653" s="290"/>
      <c r="AE653" s="290"/>
      <c r="AF653" s="290"/>
      <c r="AG653" s="290"/>
      <c r="AH653" s="290"/>
      <c r="AI653" s="290"/>
      <c r="AJ653" s="290"/>
      <c r="AK653" s="290"/>
    </row>
    <row r="654" spans="1:37">
      <c r="A654" s="305"/>
      <c r="B654" s="266"/>
      <c r="C654" s="266"/>
      <c r="D654" s="266"/>
      <c r="E654" s="102" t="s">
        <v>84</v>
      </c>
      <c r="F654" s="520" t="s">
        <v>85</v>
      </c>
      <c r="G654" s="79"/>
      <c r="H654" s="79"/>
      <c r="I654" s="80"/>
      <c r="J654" s="343"/>
      <c r="K654" s="344"/>
      <c r="L654" s="404">
        <v>91905</v>
      </c>
      <c r="M654" s="604"/>
    </row>
    <row r="655" spans="1:37" ht="21.75" customHeight="1">
      <c r="A655" s="305"/>
      <c r="B655" s="266"/>
      <c r="C655" s="266"/>
      <c r="D655" s="266"/>
      <c r="E655" s="102"/>
      <c r="F655" s="774" t="s">
        <v>444</v>
      </c>
      <c r="G655" s="775"/>
      <c r="H655" s="775"/>
      <c r="I655" s="776"/>
      <c r="J655" s="343">
        <v>62500</v>
      </c>
      <c r="K655" s="344"/>
      <c r="L655" s="404"/>
      <c r="M655" s="604"/>
    </row>
    <row r="656" spans="1:37" ht="22.5" customHeight="1">
      <c r="A656" s="304"/>
      <c r="B656" s="257"/>
      <c r="C656" s="257"/>
      <c r="D656" s="257"/>
      <c r="E656" s="543"/>
      <c r="F656" s="774" t="s">
        <v>445</v>
      </c>
      <c r="G656" s="775"/>
      <c r="H656" s="775"/>
      <c r="I656" s="776"/>
      <c r="J656" s="347">
        <v>6250</v>
      </c>
      <c r="K656" s="341"/>
      <c r="L656" s="400"/>
      <c r="M656" s="604"/>
    </row>
    <row r="657" spans="1:37" s="333" customFormat="1" ht="38.25" customHeight="1">
      <c r="A657" s="473"/>
      <c r="B657" s="366"/>
      <c r="C657" s="366"/>
      <c r="D657" s="366"/>
      <c r="E657" s="335"/>
      <c r="F657" s="915" t="s">
        <v>507</v>
      </c>
      <c r="G657" s="913"/>
      <c r="H657" s="913"/>
      <c r="I657" s="914"/>
      <c r="J657" s="347">
        <v>150</v>
      </c>
      <c r="K657" s="338"/>
      <c r="L657" s="401"/>
      <c r="M657" s="605"/>
      <c r="N657" s="291"/>
      <c r="O657" s="291"/>
      <c r="P657" s="291"/>
      <c r="Q657" s="291"/>
      <c r="R657" s="291"/>
      <c r="S657" s="291"/>
      <c r="T657" s="291"/>
      <c r="U657" s="291"/>
      <c r="V657" s="291"/>
      <c r="W657" s="291"/>
      <c r="X657" s="290"/>
      <c r="Y657" s="290"/>
      <c r="Z657" s="290"/>
      <c r="AA657" s="290"/>
      <c r="AB657" s="290"/>
      <c r="AC657" s="290"/>
      <c r="AD657" s="290"/>
      <c r="AE657" s="290"/>
      <c r="AF657" s="290"/>
      <c r="AG657" s="290"/>
      <c r="AH657" s="290"/>
      <c r="AI657" s="290"/>
      <c r="AJ657" s="290"/>
      <c r="AK657" s="290"/>
    </row>
    <row r="658" spans="1:37" s="333" customFormat="1" ht="15" customHeight="1">
      <c r="A658" s="473"/>
      <c r="B658" s="366"/>
      <c r="C658" s="366"/>
      <c r="D658" s="366"/>
      <c r="E658" s="335"/>
      <c r="F658" s="915" t="s">
        <v>465</v>
      </c>
      <c r="G658" s="913"/>
      <c r="H658" s="913"/>
      <c r="I658" s="914"/>
      <c r="J658" s="347">
        <v>15</v>
      </c>
      <c r="K658" s="338"/>
      <c r="L658" s="401"/>
      <c r="M658" s="605"/>
      <c r="N658" s="291"/>
      <c r="O658" s="291"/>
      <c r="P658" s="291"/>
      <c r="Q658" s="291"/>
      <c r="R658" s="291"/>
      <c r="S658" s="291"/>
      <c r="T658" s="291"/>
      <c r="U658" s="291"/>
      <c r="V658" s="291"/>
      <c r="W658" s="291"/>
      <c r="X658" s="290"/>
      <c r="Y658" s="290"/>
      <c r="Z658" s="290"/>
      <c r="AA658" s="290"/>
      <c r="AB658" s="290"/>
      <c r="AC658" s="290"/>
      <c r="AD658" s="290"/>
      <c r="AE658" s="290"/>
      <c r="AF658" s="290"/>
      <c r="AG658" s="290"/>
      <c r="AH658" s="290"/>
      <c r="AI658" s="290"/>
      <c r="AJ658" s="290"/>
      <c r="AK658" s="290"/>
    </row>
    <row r="659" spans="1:37" s="333" customFormat="1" ht="22.5" customHeight="1">
      <c r="A659" s="473"/>
      <c r="B659" s="366"/>
      <c r="C659" s="366"/>
      <c r="D659" s="366"/>
      <c r="E659" s="335"/>
      <c r="F659" s="915" t="s">
        <v>508</v>
      </c>
      <c r="G659" s="913"/>
      <c r="H659" s="913"/>
      <c r="I659" s="914"/>
      <c r="J659" s="347">
        <v>250</v>
      </c>
      <c r="K659" s="338"/>
      <c r="L659" s="401"/>
      <c r="M659" s="605"/>
      <c r="N659" s="291"/>
      <c r="O659" s="291"/>
      <c r="P659" s="291"/>
      <c r="Q659" s="291"/>
      <c r="R659" s="291"/>
      <c r="S659" s="291"/>
      <c r="T659" s="291"/>
      <c r="U659" s="291"/>
      <c r="V659" s="291"/>
      <c r="W659" s="291"/>
      <c r="X659" s="290"/>
      <c r="Y659" s="290"/>
      <c r="Z659" s="290"/>
      <c r="AA659" s="290"/>
      <c r="AB659" s="290"/>
      <c r="AC659" s="290"/>
      <c r="AD659" s="290"/>
      <c r="AE659" s="290"/>
      <c r="AF659" s="290"/>
      <c r="AG659" s="290"/>
      <c r="AH659" s="290"/>
      <c r="AI659" s="290"/>
      <c r="AJ659" s="290"/>
      <c r="AK659" s="290"/>
    </row>
    <row r="660" spans="1:37" s="333" customFormat="1" ht="15" customHeight="1">
      <c r="A660" s="473"/>
      <c r="B660" s="366"/>
      <c r="C660" s="366"/>
      <c r="D660" s="366"/>
      <c r="E660" s="335"/>
      <c r="F660" s="915" t="s">
        <v>465</v>
      </c>
      <c r="G660" s="913"/>
      <c r="H660" s="913"/>
      <c r="I660" s="914"/>
      <c r="J660" s="347">
        <v>25</v>
      </c>
      <c r="K660" s="338"/>
      <c r="L660" s="401"/>
      <c r="M660" s="605"/>
      <c r="N660" s="291"/>
      <c r="O660" s="291"/>
      <c r="P660" s="291"/>
      <c r="Q660" s="291"/>
      <c r="R660" s="291"/>
      <c r="S660" s="291"/>
      <c r="T660" s="291"/>
      <c r="U660" s="291"/>
      <c r="V660" s="291"/>
      <c r="W660" s="291"/>
      <c r="X660" s="290"/>
      <c r="Y660" s="290"/>
      <c r="Z660" s="290"/>
      <c r="AA660" s="290"/>
      <c r="AB660" s="290"/>
      <c r="AC660" s="290"/>
      <c r="AD660" s="290"/>
      <c r="AE660" s="290"/>
      <c r="AF660" s="290"/>
      <c r="AG660" s="290"/>
      <c r="AH660" s="290"/>
      <c r="AI660" s="290"/>
      <c r="AJ660" s="290"/>
      <c r="AK660" s="290"/>
    </row>
    <row r="661" spans="1:37" s="333" customFormat="1" ht="22.5" customHeight="1">
      <c r="A661" s="473"/>
      <c r="B661" s="366"/>
      <c r="C661" s="366"/>
      <c r="D661" s="366"/>
      <c r="E661" s="335"/>
      <c r="F661" s="915" t="s">
        <v>509</v>
      </c>
      <c r="G661" s="913"/>
      <c r="H661" s="913"/>
      <c r="I661" s="914"/>
      <c r="J661" s="347">
        <v>300</v>
      </c>
      <c r="K661" s="338"/>
      <c r="L661" s="401"/>
      <c r="M661" s="605"/>
      <c r="N661" s="291"/>
      <c r="O661" s="291"/>
      <c r="P661" s="291"/>
      <c r="Q661" s="291"/>
      <c r="R661" s="291"/>
      <c r="S661" s="291"/>
      <c r="T661" s="291"/>
      <c r="U661" s="291"/>
      <c r="V661" s="291"/>
      <c r="W661" s="291"/>
      <c r="X661" s="290"/>
      <c r="Y661" s="290"/>
      <c r="Z661" s="290"/>
      <c r="AA661" s="290"/>
      <c r="AB661" s="290"/>
      <c r="AC661" s="290"/>
      <c r="AD661" s="290"/>
      <c r="AE661" s="290"/>
      <c r="AF661" s="290"/>
      <c r="AG661" s="290"/>
      <c r="AH661" s="290"/>
      <c r="AI661" s="290"/>
      <c r="AJ661" s="290"/>
      <c r="AK661" s="290"/>
    </row>
    <row r="662" spans="1:37" s="333" customFormat="1" ht="16.5" customHeight="1">
      <c r="A662" s="473"/>
      <c r="B662" s="366"/>
      <c r="C662" s="366"/>
      <c r="D662" s="366"/>
      <c r="E662" s="335"/>
      <c r="F662" s="915" t="s">
        <v>465</v>
      </c>
      <c r="G662" s="913"/>
      <c r="H662" s="913"/>
      <c r="I662" s="914"/>
      <c r="J662" s="347">
        <v>30</v>
      </c>
      <c r="K662" s="338"/>
      <c r="L662" s="401"/>
      <c r="M662" s="605"/>
      <c r="N662" s="291"/>
      <c r="O662" s="291"/>
      <c r="P662" s="291"/>
      <c r="Q662" s="291"/>
      <c r="R662" s="291"/>
      <c r="S662" s="291"/>
      <c r="T662" s="291"/>
      <c r="U662" s="291"/>
      <c r="V662" s="291"/>
      <c r="W662" s="291"/>
      <c r="X662" s="290"/>
      <c r="Y662" s="290"/>
      <c r="Z662" s="290"/>
      <c r="AA662" s="290"/>
      <c r="AB662" s="290"/>
      <c r="AC662" s="290"/>
      <c r="AD662" s="290"/>
      <c r="AE662" s="290"/>
      <c r="AF662" s="290"/>
      <c r="AG662" s="290"/>
      <c r="AH662" s="290"/>
      <c r="AI662" s="290"/>
      <c r="AJ662" s="290"/>
      <c r="AK662" s="290"/>
    </row>
    <row r="663" spans="1:37" s="333" customFormat="1" ht="22.5" customHeight="1">
      <c r="A663" s="473"/>
      <c r="B663" s="366"/>
      <c r="C663" s="366"/>
      <c r="D663" s="366"/>
      <c r="E663" s="335"/>
      <c r="F663" s="915" t="s">
        <v>510</v>
      </c>
      <c r="G663" s="913"/>
      <c r="H663" s="913"/>
      <c r="I663" s="914"/>
      <c r="J663" s="347">
        <v>350</v>
      </c>
      <c r="K663" s="338"/>
      <c r="L663" s="401"/>
      <c r="M663" s="605"/>
      <c r="N663" s="291"/>
      <c r="O663" s="291"/>
      <c r="P663" s="291"/>
      <c r="Q663" s="291"/>
      <c r="R663" s="291"/>
      <c r="S663" s="291"/>
      <c r="T663" s="291"/>
      <c r="U663" s="291"/>
      <c r="V663" s="291"/>
      <c r="W663" s="291"/>
      <c r="X663" s="290"/>
      <c r="Y663" s="290"/>
      <c r="Z663" s="290"/>
      <c r="AA663" s="290"/>
      <c r="AB663" s="290"/>
      <c r="AC663" s="290"/>
      <c r="AD663" s="290"/>
      <c r="AE663" s="290"/>
      <c r="AF663" s="290"/>
      <c r="AG663" s="290"/>
      <c r="AH663" s="290"/>
      <c r="AI663" s="290"/>
      <c r="AJ663" s="290"/>
      <c r="AK663" s="290"/>
    </row>
    <row r="664" spans="1:37" s="333" customFormat="1" ht="15" customHeight="1">
      <c r="A664" s="473"/>
      <c r="B664" s="366"/>
      <c r="C664" s="366"/>
      <c r="D664" s="366"/>
      <c r="E664" s="335"/>
      <c r="F664" s="915" t="s">
        <v>465</v>
      </c>
      <c r="G664" s="913"/>
      <c r="H664" s="913"/>
      <c r="I664" s="914"/>
      <c r="J664" s="347">
        <v>35</v>
      </c>
      <c r="K664" s="338"/>
      <c r="L664" s="401"/>
      <c r="M664" s="605"/>
      <c r="N664" s="291"/>
      <c r="O664" s="291"/>
      <c r="P664" s="291"/>
      <c r="Q664" s="291"/>
      <c r="R664" s="291"/>
      <c r="S664" s="291"/>
      <c r="T664" s="291"/>
      <c r="U664" s="291"/>
      <c r="V664" s="291"/>
      <c r="W664" s="291"/>
      <c r="X664" s="290"/>
      <c r="Y664" s="290"/>
      <c r="Z664" s="290"/>
      <c r="AA664" s="290"/>
      <c r="AB664" s="290"/>
      <c r="AC664" s="290"/>
      <c r="AD664" s="290"/>
      <c r="AE664" s="290"/>
      <c r="AF664" s="290"/>
      <c r="AG664" s="290"/>
      <c r="AH664" s="290"/>
      <c r="AI664" s="290"/>
      <c r="AJ664" s="290"/>
      <c r="AK664" s="290"/>
    </row>
    <row r="665" spans="1:37" ht="21" customHeight="1">
      <c r="A665" s="257"/>
      <c r="B665" s="257"/>
      <c r="C665" s="257"/>
      <c r="D665" s="257"/>
      <c r="E665" s="543"/>
      <c r="F665" s="915" t="s">
        <v>560</v>
      </c>
      <c r="G665" s="913"/>
      <c r="H665" s="913"/>
      <c r="I665" s="914"/>
      <c r="J665" s="347">
        <v>500</v>
      </c>
      <c r="K665" s="341"/>
      <c r="L665" s="400"/>
      <c r="M665" s="604"/>
    </row>
    <row r="666" spans="1:37" ht="15" customHeight="1">
      <c r="A666" s="257"/>
      <c r="B666" s="257"/>
      <c r="C666" s="257"/>
      <c r="D666" s="257"/>
      <c r="E666" s="543"/>
      <c r="F666" s="915" t="s">
        <v>465</v>
      </c>
      <c r="G666" s="913"/>
      <c r="H666" s="913"/>
      <c r="I666" s="914"/>
      <c r="J666" s="347">
        <v>50</v>
      </c>
      <c r="K666" s="341"/>
      <c r="L666" s="400"/>
      <c r="M666" s="604"/>
    </row>
    <row r="667" spans="1:37" s="333" customFormat="1" ht="32.25" customHeight="1">
      <c r="A667" s="366"/>
      <c r="B667" s="366"/>
      <c r="C667" s="366"/>
      <c r="D667" s="366"/>
      <c r="E667" s="335"/>
      <c r="F667" s="774" t="s">
        <v>581</v>
      </c>
      <c r="G667" s="775"/>
      <c r="H667" s="775"/>
      <c r="I667" s="776"/>
      <c r="J667" s="347">
        <v>19500</v>
      </c>
      <c r="K667" s="338"/>
      <c r="L667" s="401"/>
      <c r="M667" s="605"/>
      <c r="N667" s="291"/>
      <c r="O667" s="291"/>
      <c r="P667" s="291"/>
      <c r="Q667" s="291"/>
      <c r="R667" s="291"/>
      <c r="S667" s="291"/>
      <c r="T667" s="291"/>
      <c r="U667" s="291"/>
      <c r="V667" s="291"/>
      <c r="W667" s="291"/>
      <c r="X667" s="290"/>
      <c r="Y667" s="290"/>
      <c r="Z667" s="290"/>
      <c r="AA667" s="290"/>
      <c r="AB667" s="290"/>
      <c r="AC667" s="290"/>
      <c r="AD667" s="290"/>
      <c r="AE667" s="290"/>
      <c r="AF667" s="290"/>
      <c r="AG667" s="290"/>
      <c r="AH667" s="290"/>
      <c r="AI667" s="290"/>
      <c r="AJ667" s="290"/>
      <c r="AK667" s="290"/>
    </row>
    <row r="668" spans="1:37" s="333" customFormat="1" ht="15" customHeight="1">
      <c r="A668" s="366"/>
      <c r="B668" s="366"/>
      <c r="C668" s="366"/>
      <c r="D668" s="366"/>
      <c r="E668" s="335"/>
      <c r="F668" s="915" t="s">
        <v>465</v>
      </c>
      <c r="G668" s="913"/>
      <c r="H668" s="913"/>
      <c r="I668" s="914"/>
      <c r="J668" s="347">
        <v>1950</v>
      </c>
      <c r="K668" s="338"/>
      <c r="L668" s="401"/>
      <c r="M668" s="605"/>
      <c r="N668" s="291"/>
      <c r="O668" s="291"/>
      <c r="P668" s="291"/>
      <c r="Q668" s="291"/>
      <c r="R668" s="291"/>
      <c r="S668" s="291"/>
      <c r="T668" s="291"/>
      <c r="U668" s="291"/>
      <c r="V668" s="291"/>
      <c r="W668" s="291"/>
      <c r="X668" s="290"/>
      <c r="Y668" s="290"/>
      <c r="Z668" s="290"/>
      <c r="AA668" s="290"/>
      <c r="AB668" s="290"/>
      <c r="AC668" s="290"/>
      <c r="AD668" s="290"/>
      <c r="AE668" s="290"/>
      <c r="AF668" s="290"/>
      <c r="AG668" s="290"/>
      <c r="AH668" s="290"/>
      <c r="AI668" s="290"/>
      <c r="AJ668" s="290"/>
      <c r="AK668" s="290"/>
    </row>
    <row r="669" spans="1:37" ht="13.5" customHeight="1" thickBot="1">
      <c r="A669" s="292"/>
      <c r="B669" s="260"/>
      <c r="C669" s="260"/>
      <c r="D669" s="260"/>
      <c r="E669" s="260"/>
      <c r="F669" s="301"/>
      <c r="G669" s="301"/>
      <c r="H669" s="221" t="s">
        <v>6</v>
      </c>
      <c r="I669" s="301"/>
      <c r="J669" s="438">
        <f>SUM(J635:J668)</f>
        <v>1374468.392</v>
      </c>
      <c r="K669" s="438">
        <f>SUM(K635:K656)</f>
        <v>939013.32200000004</v>
      </c>
      <c r="L669" s="565">
        <f>SUM(L635:L656)</f>
        <v>435455.06999999995</v>
      </c>
      <c r="M669" s="604"/>
    </row>
    <row r="670" spans="1:37" ht="15" thickBot="1">
      <c r="A670" s="548"/>
      <c r="B670" s="548"/>
      <c r="C670" s="548"/>
      <c r="D670" s="548"/>
      <c r="E670" s="544" t="s">
        <v>184</v>
      </c>
      <c r="F670" s="544"/>
      <c r="G670" s="544"/>
      <c r="H670" s="544"/>
      <c r="I670" s="544"/>
      <c r="J670" s="245"/>
      <c r="K670" s="766">
        <v>900432000348</v>
      </c>
      <c r="L670" s="766"/>
      <c r="M670" s="606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  <c r="AK670" s="27"/>
    </row>
    <row r="671" spans="1:37" ht="15" thickBot="1">
      <c r="A671" s="246" t="s">
        <v>1</v>
      </c>
      <c r="B671" s="247" t="s">
        <v>2</v>
      </c>
      <c r="C671" s="247" t="s">
        <v>3</v>
      </c>
      <c r="D671" s="247"/>
      <c r="E671" s="247" t="s">
        <v>4</v>
      </c>
      <c r="F671" s="248" t="s">
        <v>5</v>
      </c>
      <c r="G671" s="249"/>
      <c r="H671" s="249"/>
      <c r="I671" s="250"/>
      <c r="J671" s="245"/>
      <c r="K671" s="255" t="s">
        <v>7</v>
      </c>
      <c r="L671" s="594" t="s">
        <v>8</v>
      </c>
      <c r="M671" s="606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</row>
    <row r="672" spans="1:37">
      <c r="A672" s="151" t="s">
        <v>185</v>
      </c>
      <c r="B672" s="538" t="s">
        <v>10</v>
      </c>
      <c r="C672" s="538" t="s">
        <v>10</v>
      </c>
      <c r="D672" s="538" t="s">
        <v>248</v>
      </c>
      <c r="E672" s="538" t="s">
        <v>76</v>
      </c>
      <c r="F672" s="500" t="s">
        <v>77</v>
      </c>
      <c r="G672" s="79"/>
      <c r="H672" s="79"/>
      <c r="I672" s="80"/>
      <c r="J672" s="264"/>
      <c r="K672" s="105"/>
      <c r="L672" s="218"/>
      <c r="M672" s="606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  <c r="AK672" s="27"/>
    </row>
    <row r="673" spans="1:37" ht="14.25" customHeight="1">
      <c r="A673" s="131"/>
      <c r="B673" s="131"/>
      <c r="C673" s="132"/>
      <c r="D673" s="132"/>
      <c r="E673" s="538"/>
      <c r="F673" s="516"/>
      <c r="G673" s="768" t="s">
        <v>287</v>
      </c>
      <c r="H673" s="768"/>
      <c r="I673" s="769"/>
      <c r="J673" s="103"/>
      <c r="K673" s="105"/>
      <c r="L673" s="396"/>
      <c r="M673" s="606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</row>
    <row r="674" spans="1:37" ht="14.25" customHeight="1">
      <c r="A674" s="131"/>
      <c r="B674" s="131"/>
      <c r="C674" s="132"/>
      <c r="D674" s="132"/>
      <c r="E674" s="538"/>
      <c r="F674" s="516"/>
      <c r="G674" s="768" t="s">
        <v>288</v>
      </c>
      <c r="H674" s="768"/>
      <c r="I674" s="769"/>
      <c r="J674" s="95"/>
      <c r="K674" s="105"/>
      <c r="L674" s="396"/>
      <c r="M674" s="606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  <c r="AK674" s="27"/>
    </row>
    <row r="675" spans="1:37" ht="14.25" customHeight="1">
      <c r="A675" s="131"/>
      <c r="B675" s="131"/>
      <c r="C675" s="132"/>
      <c r="D675" s="132"/>
      <c r="E675" s="538"/>
      <c r="F675" s="516"/>
      <c r="G675" s="768" t="s">
        <v>322</v>
      </c>
      <c r="H675" s="768"/>
      <c r="I675" s="769"/>
      <c r="J675" s="95"/>
      <c r="K675" s="105"/>
      <c r="L675" s="396"/>
      <c r="M675" s="606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</row>
    <row r="676" spans="1:37" ht="14.25" customHeight="1">
      <c r="A676" s="131"/>
      <c r="B676" s="131"/>
      <c r="C676" s="132"/>
      <c r="D676" s="132"/>
      <c r="E676" s="538"/>
      <c r="F676" s="516"/>
      <c r="G676" s="768" t="s">
        <v>289</v>
      </c>
      <c r="H676" s="768"/>
      <c r="I676" s="769"/>
      <c r="J676" s="95"/>
      <c r="K676" s="105"/>
      <c r="L676" s="396"/>
      <c r="M676" s="606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  <c r="AK676" s="27"/>
    </row>
    <row r="677" spans="1:37">
      <c r="A677" s="131"/>
      <c r="B677" s="131"/>
      <c r="C677" s="132"/>
      <c r="D677" s="132"/>
      <c r="E677" s="538" t="s">
        <v>80</v>
      </c>
      <c r="F677" s="500" t="s">
        <v>81</v>
      </c>
      <c r="G677" s="79"/>
      <c r="H677" s="79"/>
      <c r="I677" s="80"/>
      <c r="J677" s="95"/>
      <c r="K677" s="105"/>
      <c r="L677" s="396"/>
      <c r="M677" s="606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</row>
    <row r="678" spans="1:37" ht="24.75" customHeight="1">
      <c r="A678" s="131"/>
      <c r="B678" s="131"/>
      <c r="C678" s="132"/>
      <c r="D678" s="132"/>
      <c r="E678" s="538"/>
      <c r="F678" s="500"/>
      <c r="G678" s="774" t="s">
        <v>360</v>
      </c>
      <c r="H678" s="775"/>
      <c r="I678" s="776"/>
      <c r="J678" s="95"/>
      <c r="K678" s="105"/>
      <c r="L678" s="396"/>
      <c r="M678" s="606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  <c r="AK678" s="27"/>
    </row>
    <row r="679" spans="1:37">
      <c r="A679" s="131"/>
      <c r="B679" s="131"/>
      <c r="C679" s="132"/>
      <c r="D679" s="132"/>
      <c r="E679" s="538"/>
      <c r="F679" s="500"/>
      <c r="G679" s="768" t="s">
        <v>269</v>
      </c>
      <c r="H679" s="768"/>
      <c r="I679" s="769"/>
      <c r="J679" s="95"/>
      <c r="K679" s="105"/>
      <c r="L679" s="396"/>
      <c r="M679" s="606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</row>
    <row r="680" spans="1:37" ht="15" customHeight="1">
      <c r="A680" s="131"/>
      <c r="B680" s="131"/>
      <c r="C680" s="132"/>
      <c r="D680" s="132"/>
      <c r="E680" s="538" t="s">
        <v>84</v>
      </c>
      <c r="F680" s="500" t="s">
        <v>328</v>
      </c>
      <c r="G680" s="506"/>
      <c r="H680" s="506"/>
      <c r="I680" s="507"/>
      <c r="J680" s="95"/>
      <c r="K680" s="105"/>
      <c r="L680" s="595"/>
      <c r="M680" s="606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  <c r="AK680" s="27"/>
    </row>
    <row r="681" spans="1:37" ht="15" customHeight="1">
      <c r="A681" s="154"/>
      <c r="B681" s="154"/>
      <c r="C681" s="217"/>
      <c r="D681" s="217"/>
      <c r="E681" s="115"/>
      <c r="F681" s="214"/>
      <c r="G681" s="768" t="s">
        <v>290</v>
      </c>
      <c r="H681" s="768"/>
      <c r="I681" s="769"/>
      <c r="J681" s="103"/>
      <c r="K681" s="25"/>
      <c r="L681" s="596"/>
      <c r="M681" s="606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</row>
    <row r="682" spans="1:37" ht="15" customHeight="1" thickBot="1">
      <c r="A682" s="154"/>
      <c r="B682" s="154"/>
      <c r="C682" s="217"/>
      <c r="D682" s="217"/>
      <c r="E682" s="115"/>
      <c r="F682" s="519"/>
      <c r="G682" s="870" t="s">
        <v>327</v>
      </c>
      <c r="H682" s="870"/>
      <c r="I682" s="871"/>
      <c r="J682" s="212"/>
      <c r="K682" s="167"/>
      <c r="L682" s="596"/>
      <c r="M682" s="606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  <c r="AK682" s="27"/>
    </row>
    <row r="683" spans="1:37" ht="6" customHeight="1" thickBot="1">
      <c r="A683" s="267"/>
      <c r="B683" s="526"/>
      <c r="C683" s="513"/>
      <c r="D683" s="513"/>
      <c r="E683" s="259"/>
      <c r="F683" s="268"/>
      <c r="G683" s="262"/>
      <c r="H683" s="262" t="s">
        <v>187</v>
      </c>
      <c r="I683" s="269"/>
      <c r="J683" s="270">
        <f>SUM(J672:J682)</f>
        <v>0</v>
      </c>
      <c r="K683" s="270">
        <f>SUM(K672:K680)</f>
        <v>0</v>
      </c>
      <c r="L683" s="395">
        <f>SUM(L672:L680)</f>
        <v>0</v>
      </c>
      <c r="M683" s="606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</row>
    <row r="684" spans="1:37" s="2" customFormat="1" ht="15.75" customHeight="1" thickBot="1">
      <c r="A684" s="49"/>
      <c r="B684" s="49"/>
      <c r="C684" s="49"/>
      <c r="D684" s="49"/>
      <c r="E684" s="935" t="s">
        <v>340</v>
      </c>
      <c r="F684" s="935"/>
      <c r="G684" s="935"/>
      <c r="H684" s="935"/>
      <c r="I684" s="935"/>
      <c r="J684" s="935"/>
      <c r="K684" s="936">
        <v>900432000637</v>
      </c>
      <c r="L684" s="936"/>
      <c r="M684" s="608"/>
    </row>
    <row r="685" spans="1:37" s="2" customFormat="1" ht="15" thickBot="1">
      <c r="A685" s="72" t="s">
        <v>1</v>
      </c>
      <c r="B685" s="73" t="s">
        <v>2</v>
      </c>
      <c r="C685" s="73" t="s">
        <v>3</v>
      </c>
      <c r="D685" s="73"/>
      <c r="E685" s="73" t="s">
        <v>4</v>
      </c>
      <c r="F685" s="74" t="s">
        <v>5</v>
      </c>
      <c r="G685" s="75"/>
      <c r="H685" s="75"/>
      <c r="I685" s="76"/>
      <c r="J685" s="71"/>
      <c r="K685" s="77" t="s">
        <v>7</v>
      </c>
      <c r="L685" s="597" t="s">
        <v>8</v>
      </c>
      <c r="M685" s="608"/>
    </row>
    <row r="686" spans="1:37" s="2" customFormat="1">
      <c r="A686" s="12" t="s">
        <v>185</v>
      </c>
      <c r="B686" s="14" t="s">
        <v>10</v>
      </c>
      <c r="C686" s="14" t="s">
        <v>10</v>
      </c>
      <c r="D686" s="14" t="s">
        <v>248</v>
      </c>
      <c r="E686" s="40" t="s">
        <v>76</v>
      </c>
      <c r="F686" s="35" t="s">
        <v>77</v>
      </c>
      <c r="G686" s="31"/>
      <c r="H686" s="31"/>
      <c r="I686" s="43"/>
      <c r="J686" s="97"/>
      <c r="K686" s="16"/>
      <c r="L686" s="573">
        <v>71653</v>
      </c>
      <c r="M686" s="608"/>
    </row>
    <row r="687" spans="1:37" s="2" customFormat="1" ht="15" customHeight="1">
      <c r="A687" s="68"/>
      <c r="B687" s="68"/>
      <c r="C687" s="13"/>
      <c r="D687" s="13"/>
      <c r="E687" s="40"/>
      <c r="F687" s="767" t="s">
        <v>355</v>
      </c>
      <c r="G687" s="768"/>
      <c r="H687" s="768"/>
      <c r="I687" s="769"/>
      <c r="J687" s="41">
        <v>71653</v>
      </c>
      <c r="K687" s="65"/>
      <c r="L687" s="583"/>
      <c r="M687" s="608"/>
    </row>
    <row r="688" spans="1:37" s="2" customFormat="1" ht="15" customHeight="1">
      <c r="A688" s="19"/>
      <c r="B688" s="19"/>
      <c r="C688" s="19"/>
      <c r="D688" s="19"/>
      <c r="E688" s="50"/>
      <c r="F688" s="556"/>
      <c r="G688" s="556"/>
      <c r="H688" s="556" t="s">
        <v>187</v>
      </c>
      <c r="I688" s="556"/>
      <c r="J688" s="118">
        <f>SUM(J686:J687)</f>
        <v>71653</v>
      </c>
      <c r="K688" s="70">
        <f>SUM(K686:K687)</f>
        <v>0</v>
      </c>
      <c r="L688" s="598">
        <f>SUM(L686:L687)</f>
        <v>71653</v>
      </c>
      <c r="M688" s="608"/>
    </row>
    <row r="689" spans="1:37" ht="15" customHeight="1">
      <c r="A689" s="525"/>
      <c r="B689" s="525"/>
      <c r="C689" s="525"/>
      <c r="D689" s="525"/>
      <c r="E689" s="154"/>
      <c r="F689" s="161"/>
      <c r="G689" s="162"/>
      <c r="H689" s="162"/>
      <c r="I689" s="162"/>
      <c r="J689" s="166"/>
      <c r="K689" s="187"/>
      <c r="L689" s="188"/>
      <c r="M689" s="606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</row>
    <row r="690" spans="1:37" ht="15" customHeight="1">
      <c r="A690" s="525"/>
      <c r="B690" s="525"/>
      <c r="C690" s="525"/>
      <c r="D690" s="525"/>
      <c r="E690" s="154"/>
      <c r="F690" s="161"/>
      <c r="G690" s="162"/>
      <c r="H690" s="162"/>
      <c r="I690" s="162"/>
      <c r="J690" s="166"/>
      <c r="K690" s="187"/>
      <c r="L690" s="188"/>
      <c r="M690" s="606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  <c r="AK690" s="27"/>
    </row>
    <row r="691" spans="1:37" ht="12" customHeight="1" thickBot="1">
      <c r="A691" s="548"/>
      <c r="B691" s="548"/>
      <c r="C691" s="548"/>
      <c r="D691" s="548"/>
      <c r="E691" s="137" t="s">
        <v>188</v>
      </c>
      <c r="F691" s="137"/>
      <c r="G691" s="137"/>
      <c r="H691" s="137"/>
      <c r="I691" s="272"/>
      <c r="J691" s="273"/>
      <c r="K691" s="766">
        <v>900432451020</v>
      </c>
      <c r="L691" s="766"/>
      <c r="M691" s="606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</row>
    <row r="692" spans="1:37" ht="14.25" customHeight="1" thickBot="1">
      <c r="A692" s="139" t="s">
        <v>1</v>
      </c>
      <c r="B692" s="140" t="s">
        <v>2</v>
      </c>
      <c r="C692" s="140" t="s">
        <v>3</v>
      </c>
      <c r="D692" s="140" t="s">
        <v>189</v>
      </c>
      <c r="E692" s="140" t="s">
        <v>4</v>
      </c>
      <c r="F692" s="233" t="s">
        <v>5</v>
      </c>
      <c r="G692" s="142"/>
      <c r="H692" s="142"/>
      <c r="I692" s="143"/>
      <c r="J692" s="144"/>
      <c r="K692" s="145" t="s">
        <v>7</v>
      </c>
      <c r="L692" s="372" t="s">
        <v>8</v>
      </c>
      <c r="M692" s="606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  <c r="AK692" s="27"/>
    </row>
    <row r="693" spans="1:37" ht="14.25" customHeight="1">
      <c r="A693" s="151" t="s">
        <v>185</v>
      </c>
      <c r="B693" s="538" t="s">
        <v>124</v>
      </c>
      <c r="C693" s="538" t="s">
        <v>124</v>
      </c>
      <c r="D693" s="538" t="s">
        <v>248</v>
      </c>
      <c r="E693" s="538" t="s">
        <v>115</v>
      </c>
      <c r="F693" s="506" t="s">
        <v>191</v>
      </c>
      <c r="G693" s="506"/>
      <c r="H693" s="506"/>
      <c r="I693" s="507"/>
      <c r="J693" s="105"/>
      <c r="K693" s="105">
        <v>6000</v>
      </c>
      <c r="L693" s="557"/>
      <c r="M693" s="606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</row>
    <row r="694" spans="1:37" s="333" customFormat="1" ht="24" customHeight="1">
      <c r="A694" s="430"/>
      <c r="B694" s="496"/>
      <c r="C694" s="496"/>
      <c r="D694" s="496"/>
      <c r="E694" s="496"/>
      <c r="F694" s="892" t="s">
        <v>584</v>
      </c>
      <c r="G694" s="893"/>
      <c r="H694" s="893"/>
      <c r="I694" s="894"/>
      <c r="J694" s="384">
        <v>6000</v>
      </c>
      <c r="K694" s="496"/>
      <c r="L694" s="599"/>
      <c r="M694" s="606">
        <v>10000</v>
      </c>
    </row>
    <row r="695" spans="1:37" ht="14.25" customHeight="1">
      <c r="A695" s="165"/>
      <c r="B695" s="239"/>
      <c r="C695" s="239"/>
      <c r="D695" s="239"/>
      <c r="E695" s="538" t="s">
        <v>128</v>
      </c>
      <c r="F695" s="818" t="s">
        <v>298</v>
      </c>
      <c r="G695" s="819"/>
      <c r="H695" s="819"/>
      <c r="I695" s="820"/>
      <c r="J695" s="239"/>
      <c r="K695" s="239"/>
      <c r="L695" s="375">
        <v>9978.9</v>
      </c>
      <c r="M695" s="606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</row>
    <row r="696" spans="1:37" ht="14.25" customHeight="1">
      <c r="A696" s="158"/>
      <c r="B696" s="102"/>
      <c r="C696" s="102"/>
      <c r="D696" s="102"/>
      <c r="E696" s="102"/>
      <c r="F696" s="869" t="s">
        <v>446</v>
      </c>
      <c r="G696" s="870"/>
      <c r="H696" s="870"/>
      <c r="I696" s="871"/>
      <c r="J696" s="81">
        <v>9978.9</v>
      </c>
      <c r="K696" s="81"/>
      <c r="L696" s="413"/>
      <c r="M696" s="606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  <c r="AK696" s="27"/>
    </row>
    <row r="697" spans="1:37" ht="14.25" customHeight="1">
      <c r="A697" s="543"/>
      <c r="B697" s="543"/>
      <c r="C697" s="543"/>
      <c r="D697" s="543"/>
      <c r="E697" s="543" t="s">
        <v>84</v>
      </c>
      <c r="F697" s="520" t="s">
        <v>85</v>
      </c>
      <c r="G697" s="79"/>
      <c r="H697" s="79"/>
      <c r="I697" s="80"/>
      <c r="J697" s="25"/>
      <c r="K697" s="25"/>
      <c r="L697" s="375">
        <v>2200</v>
      </c>
      <c r="M697" s="606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</row>
    <row r="698" spans="1:37" s="333" customFormat="1" ht="21" customHeight="1">
      <c r="A698" s="335"/>
      <c r="B698" s="335"/>
      <c r="C698" s="335"/>
      <c r="D698" s="335"/>
      <c r="E698" s="335"/>
      <c r="F698" s="923" t="s">
        <v>511</v>
      </c>
      <c r="G698" s="924"/>
      <c r="H698" s="924"/>
      <c r="I698" s="925"/>
      <c r="J698" s="25">
        <v>500</v>
      </c>
      <c r="K698" s="88"/>
      <c r="L698" s="415"/>
      <c r="M698" s="607"/>
    </row>
    <row r="699" spans="1:37" s="333" customFormat="1" ht="14.25" customHeight="1">
      <c r="A699" s="335"/>
      <c r="B699" s="335"/>
      <c r="C699" s="335"/>
      <c r="D699" s="335"/>
      <c r="E699" s="335"/>
      <c r="F699" s="923" t="s">
        <v>465</v>
      </c>
      <c r="G699" s="924"/>
      <c r="H699" s="924"/>
      <c r="I699" s="925"/>
      <c r="J699" s="25">
        <v>50</v>
      </c>
      <c r="K699" s="88"/>
      <c r="L699" s="415"/>
      <c r="M699" s="607"/>
    </row>
    <row r="700" spans="1:37" s="333" customFormat="1" ht="23.25" customHeight="1">
      <c r="A700" s="335"/>
      <c r="B700" s="335"/>
      <c r="C700" s="335"/>
      <c r="D700" s="335"/>
      <c r="E700" s="335"/>
      <c r="F700" s="923" t="s">
        <v>512</v>
      </c>
      <c r="G700" s="924"/>
      <c r="H700" s="924"/>
      <c r="I700" s="925"/>
      <c r="J700" s="25">
        <v>1500</v>
      </c>
      <c r="K700" s="88"/>
      <c r="L700" s="415"/>
      <c r="M700" s="607"/>
    </row>
    <row r="701" spans="1:37" s="333" customFormat="1" ht="14.25" customHeight="1">
      <c r="A701" s="335"/>
      <c r="B701" s="335"/>
      <c r="C701" s="335"/>
      <c r="D701" s="335"/>
      <c r="E701" s="335"/>
      <c r="F701" s="923" t="s">
        <v>465</v>
      </c>
      <c r="G701" s="924"/>
      <c r="H701" s="924"/>
      <c r="I701" s="925"/>
      <c r="J701" s="25">
        <v>150</v>
      </c>
      <c r="K701" s="88"/>
      <c r="L701" s="415"/>
      <c r="M701" s="607"/>
    </row>
    <row r="702" spans="1:37" ht="14.25" customHeight="1" thickBot="1">
      <c r="A702" s="292"/>
      <c r="B702" s="260"/>
      <c r="C702" s="260"/>
      <c r="D702" s="260"/>
      <c r="E702" s="260"/>
      <c r="F702" s="945" t="s">
        <v>6</v>
      </c>
      <c r="G702" s="979"/>
      <c r="H702" s="979"/>
      <c r="I702" s="946"/>
      <c r="J702" s="263">
        <f>SUM(J693:J701)</f>
        <v>18178.900000000001</v>
      </c>
      <c r="K702" s="263">
        <f>SUM(K693:K701)</f>
        <v>6000</v>
      </c>
      <c r="L702" s="582">
        <f>SUM(L693:L701)</f>
        <v>12178.9</v>
      </c>
      <c r="M702" s="606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  <c r="AK702" s="27"/>
    </row>
    <row r="703" spans="1:37" ht="3" customHeight="1">
      <c r="A703" s="154"/>
      <c r="B703" s="154"/>
      <c r="C703" s="154"/>
      <c r="D703" s="154"/>
      <c r="E703" s="154"/>
      <c r="F703" s="161"/>
      <c r="G703" s="161"/>
      <c r="H703" s="161"/>
      <c r="I703" s="161"/>
      <c r="J703" s="166"/>
      <c r="K703" s="187"/>
      <c r="L703" s="525"/>
      <c r="M703" s="606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</row>
    <row r="704" spans="1:37" ht="12" customHeight="1" thickBot="1">
      <c r="A704" s="548"/>
      <c r="B704" s="548"/>
      <c r="C704" s="548"/>
      <c r="D704" s="548"/>
      <c r="E704" s="544" t="s">
        <v>192</v>
      </c>
      <c r="F704" s="544"/>
      <c r="G704" s="544"/>
      <c r="H704" s="544"/>
      <c r="I704" s="544"/>
      <c r="J704" s="245"/>
      <c r="K704" s="253"/>
      <c r="L704" s="254"/>
      <c r="M704" s="606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</row>
    <row r="705" spans="1:37" ht="15" thickBot="1">
      <c r="A705" s="139" t="s">
        <v>1</v>
      </c>
      <c r="B705" s="140" t="s">
        <v>2</v>
      </c>
      <c r="C705" s="140" t="s">
        <v>3</v>
      </c>
      <c r="D705" s="140"/>
      <c r="E705" s="140" t="s">
        <v>4</v>
      </c>
      <c r="F705" s="233" t="s">
        <v>5</v>
      </c>
      <c r="G705" s="142"/>
      <c r="H705" s="142"/>
      <c r="I705" s="143"/>
      <c r="J705" s="144"/>
      <c r="K705" s="145" t="s">
        <v>7</v>
      </c>
      <c r="L705" s="372" t="s">
        <v>8</v>
      </c>
      <c r="M705" s="606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</row>
    <row r="706" spans="1:37">
      <c r="A706" s="22" t="s">
        <v>185</v>
      </c>
      <c r="B706" s="543" t="s">
        <v>134</v>
      </c>
      <c r="C706" s="543" t="s">
        <v>10</v>
      </c>
      <c r="D706" s="543" t="s">
        <v>248</v>
      </c>
      <c r="E706" s="543" t="s">
        <v>113</v>
      </c>
      <c r="F706" s="505" t="s">
        <v>193</v>
      </c>
      <c r="G706" s="506"/>
      <c r="H706" s="506"/>
      <c r="I706" s="507" t="s">
        <v>194</v>
      </c>
      <c r="J706" s="24"/>
      <c r="K706" s="25">
        <f>SUM(J707:J710)</f>
        <v>210547.7</v>
      </c>
      <c r="L706" s="414"/>
      <c r="M706" s="627">
        <v>213500</v>
      </c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</row>
    <row r="707" spans="1:37">
      <c r="A707" s="806">
        <v>900432200039</v>
      </c>
      <c r="B707" s="807"/>
      <c r="C707" s="808"/>
      <c r="D707" s="543" t="s">
        <v>248</v>
      </c>
      <c r="E707" s="543"/>
      <c r="F707" s="508" t="s">
        <v>195</v>
      </c>
      <c r="G707" s="522"/>
      <c r="H707" s="508"/>
      <c r="I707" s="509"/>
      <c r="J707" s="24">
        <v>31457</v>
      </c>
      <c r="K707" s="25"/>
      <c r="L707" s="198"/>
      <c r="M707" s="606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</row>
    <row r="708" spans="1:37">
      <c r="A708" s="806">
        <v>900432201037</v>
      </c>
      <c r="B708" s="807"/>
      <c r="C708" s="808"/>
      <c r="D708" s="543" t="s">
        <v>248</v>
      </c>
      <c r="E708" s="543"/>
      <c r="F708" s="508" t="s">
        <v>196</v>
      </c>
      <c r="G708" s="234"/>
      <c r="H708" s="508"/>
      <c r="I708" s="509"/>
      <c r="J708" s="24">
        <v>25439.3</v>
      </c>
      <c r="K708" s="25"/>
      <c r="L708" s="198"/>
      <c r="M708" s="606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  <c r="AK708" s="27"/>
    </row>
    <row r="709" spans="1:37">
      <c r="A709" s="806">
        <v>900432203033</v>
      </c>
      <c r="B709" s="807"/>
      <c r="C709" s="808"/>
      <c r="D709" s="543" t="s">
        <v>248</v>
      </c>
      <c r="E709" s="543"/>
      <c r="F709" s="809" t="s">
        <v>384</v>
      </c>
      <c r="G709" s="810"/>
      <c r="H709" s="810"/>
      <c r="I709" s="811"/>
      <c r="J709" s="24">
        <v>138809.4</v>
      </c>
      <c r="K709" s="186"/>
      <c r="L709" s="198"/>
      <c r="M709" s="606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</row>
    <row r="710" spans="1:37">
      <c r="A710" s="806">
        <v>900432205038</v>
      </c>
      <c r="B710" s="807"/>
      <c r="C710" s="808"/>
      <c r="D710" s="543" t="s">
        <v>248</v>
      </c>
      <c r="E710" s="543"/>
      <c r="F710" s="23" t="s">
        <v>197</v>
      </c>
      <c r="G710" s="508"/>
      <c r="H710" s="508"/>
      <c r="I710" s="509"/>
      <c r="J710" s="24">
        <v>14842</v>
      </c>
      <c r="K710" s="183"/>
      <c r="L710" s="198"/>
      <c r="M710" s="606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</row>
    <row r="711" spans="1:37">
      <c r="A711" s="317"/>
      <c r="B711" s="274"/>
      <c r="C711" s="275"/>
      <c r="D711" s="515"/>
      <c r="E711" s="102" t="s">
        <v>451</v>
      </c>
      <c r="F711" s="800" t="s">
        <v>337</v>
      </c>
      <c r="G711" s="801"/>
      <c r="H711" s="801"/>
      <c r="I711" s="802"/>
      <c r="J711" s="25">
        <v>2889.5</v>
      </c>
      <c r="K711" s="183">
        <v>2889.5</v>
      </c>
      <c r="L711" s="417"/>
      <c r="M711" s="606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</row>
    <row r="712" spans="1:37" ht="24.75" customHeight="1">
      <c r="A712" s="317"/>
      <c r="B712" s="274"/>
      <c r="C712" s="275"/>
      <c r="D712" s="275"/>
      <c r="E712" s="102" t="s">
        <v>76</v>
      </c>
      <c r="F712" s="763" t="s">
        <v>390</v>
      </c>
      <c r="G712" s="764"/>
      <c r="H712" s="764"/>
      <c r="I712" s="765"/>
      <c r="J712" s="112"/>
      <c r="K712" s="25"/>
      <c r="L712" s="417">
        <v>69119.240000000005</v>
      </c>
      <c r="M712" s="606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</row>
    <row r="713" spans="1:37" s="333" customFormat="1" ht="43.5" customHeight="1">
      <c r="A713" s="369"/>
      <c r="B713" s="370"/>
      <c r="C713" s="371"/>
      <c r="D713" s="371"/>
      <c r="E713" s="331"/>
      <c r="F713" s="549"/>
      <c r="G713" s="775" t="s">
        <v>447</v>
      </c>
      <c r="H713" s="775"/>
      <c r="I713" s="776"/>
      <c r="J713" s="491">
        <v>69119.240000000005</v>
      </c>
      <c r="K713" s="88"/>
      <c r="L713" s="416"/>
      <c r="M713" s="607"/>
    </row>
    <row r="714" spans="1:37" ht="14.25" customHeight="1">
      <c r="A714" s="304"/>
      <c r="B714" s="257"/>
      <c r="C714" s="257"/>
      <c r="D714" s="257"/>
      <c r="E714" s="543" t="s">
        <v>80</v>
      </c>
      <c r="F714" s="500" t="s">
        <v>120</v>
      </c>
      <c r="G714" s="109"/>
      <c r="H714" s="109"/>
      <c r="I714" s="109"/>
      <c r="J714" s="103"/>
      <c r="K714" s="25"/>
      <c r="L714" s="198"/>
      <c r="M714" s="606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</row>
    <row r="715" spans="1:37" ht="14.25" customHeight="1">
      <c r="A715" s="304"/>
      <c r="B715" s="257"/>
      <c r="C715" s="257"/>
      <c r="D715" s="257"/>
      <c r="E715" s="543" t="s">
        <v>84</v>
      </c>
      <c r="F715" s="520" t="s">
        <v>85</v>
      </c>
      <c r="G715" s="79"/>
      <c r="H715" s="79"/>
      <c r="I715" s="80"/>
      <c r="J715" s="103"/>
      <c r="K715" s="25"/>
      <c r="L715" s="375">
        <v>550</v>
      </c>
      <c r="M715" s="606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</row>
    <row r="716" spans="1:37" s="333" customFormat="1" ht="22.5" customHeight="1">
      <c r="A716" s="473"/>
      <c r="B716" s="366"/>
      <c r="C716" s="366"/>
      <c r="D716" s="366"/>
      <c r="E716" s="335"/>
      <c r="F716" s="955" t="s">
        <v>513</v>
      </c>
      <c r="G716" s="956"/>
      <c r="H716" s="956"/>
      <c r="I716" s="957"/>
      <c r="J716" s="103">
        <v>500</v>
      </c>
      <c r="K716" s="88"/>
      <c r="L716" s="415"/>
      <c r="M716" s="607"/>
    </row>
    <row r="717" spans="1:37" s="333" customFormat="1" ht="14.25" customHeight="1">
      <c r="A717" s="473"/>
      <c r="B717" s="366"/>
      <c r="C717" s="366"/>
      <c r="D717" s="366"/>
      <c r="E717" s="335"/>
      <c r="F717" s="915" t="s">
        <v>465</v>
      </c>
      <c r="G717" s="913"/>
      <c r="H717" s="913"/>
      <c r="I717" s="914"/>
      <c r="J717" s="103">
        <v>50</v>
      </c>
      <c r="K717" s="88"/>
      <c r="L717" s="415"/>
      <c r="M717" s="607"/>
    </row>
    <row r="718" spans="1:37" ht="15" thickBot="1">
      <c r="A718" s="292"/>
      <c r="B718" s="260"/>
      <c r="C718" s="260"/>
      <c r="D718" s="260"/>
      <c r="E718" s="260"/>
      <c r="F718" s="474"/>
      <c r="G718" s="301"/>
      <c r="H718" s="221" t="s">
        <v>86</v>
      </c>
      <c r="I718" s="466"/>
      <c r="J718" s="489">
        <f>SUM(J706:J717)</f>
        <v>283106.44</v>
      </c>
      <c r="K718" s="475">
        <f>SUM(K706:K717)</f>
        <v>213437.2</v>
      </c>
      <c r="L718" s="600">
        <f>SUM(L706:L717)</f>
        <v>69669.240000000005</v>
      </c>
      <c r="M718" s="606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</row>
    <row r="719" spans="1:37" ht="12" customHeight="1">
      <c r="A719" s="172"/>
      <c r="B719" s="172"/>
      <c r="C719" s="172"/>
      <c r="D719" s="172"/>
      <c r="E719" s="172"/>
      <c r="F719" s="172"/>
      <c r="G719" s="172"/>
      <c r="H719" s="172"/>
      <c r="I719" s="172"/>
      <c r="J719" s="133"/>
      <c r="K719" s="276"/>
      <c r="L719" s="277"/>
      <c r="M719" s="606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</row>
    <row r="720" spans="1:37" ht="15" thickBot="1">
      <c r="A720" s="172"/>
      <c r="B720" s="172"/>
      <c r="C720" s="172"/>
      <c r="D720" s="172"/>
      <c r="E720" s="173"/>
      <c r="F720" s="278" t="s">
        <v>294</v>
      </c>
      <c r="G720" s="172"/>
      <c r="H720" s="172"/>
      <c r="I720" s="172"/>
      <c r="J720" s="133"/>
      <c r="K720" s="766">
        <v>900432634039</v>
      </c>
      <c r="L720" s="766"/>
      <c r="M720" s="606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</row>
    <row r="721" spans="1:37" ht="15" thickBot="1">
      <c r="A721" s="208" t="s">
        <v>1</v>
      </c>
      <c r="B721" s="209" t="s">
        <v>2</v>
      </c>
      <c r="C721" s="209" t="s">
        <v>3</v>
      </c>
      <c r="D721" s="209"/>
      <c r="E721" s="140" t="s">
        <v>4</v>
      </c>
      <c r="F721" s="233" t="s">
        <v>5</v>
      </c>
      <c r="G721" s="142"/>
      <c r="H721" s="142"/>
      <c r="I721" s="143"/>
      <c r="J721" s="144"/>
      <c r="K721" s="145" t="s">
        <v>7</v>
      </c>
      <c r="L721" s="372" t="s">
        <v>8</v>
      </c>
      <c r="M721" s="606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</row>
    <row r="722" spans="1:37">
      <c r="A722" s="543" t="s">
        <v>185</v>
      </c>
      <c r="B722" s="543" t="s">
        <v>198</v>
      </c>
      <c r="C722" s="543" t="s">
        <v>10</v>
      </c>
      <c r="D722" s="543" t="s">
        <v>249</v>
      </c>
      <c r="E722" s="102" t="s">
        <v>54</v>
      </c>
      <c r="F722" s="210" t="s">
        <v>199</v>
      </c>
      <c r="G722" s="79"/>
      <c r="H722" s="79"/>
      <c r="I722" s="79"/>
      <c r="J722" s="92"/>
      <c r="K722" s="81"/>
      <c r="L722" s="601"/>
      <c r="M722" s="606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  <c r="AK722" s="27"/>
    </row>
    <row r="723" spans="1:37" ht="14.25" customHeight="1">
      <c r="A723" s="543"/>
      <c r="B723" s="543"/>
      <c r="C723" s="543"/>
      <c r="D723" s="543"/>
      <c r="E723" s="102"/>
      <c r="F723" s="767"/>
      <c r="G723" s="768"/>
      <c r="H723" s="768"/>
      <c r="I723" s="769"/>
      <c r="J723" s="92"/>
      <c r="K723" s="81"/>
      <c r="L723" s="601"/>
      <c r="M723" s="606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</row>
    <row r="724" spans="1:37" ht="14.25" customHeight="1">
      <c r="A724" s="543"/>
      <c r="B724" s="543"/>
      <c r="C724" s="543"/>
      <c r="D724" s="543"/>
      <c r="E724" s="102"/>
      <c r="F724" s="767"/>
      <c r="G724" s="768"/>
      <c r="H724" s="768"/>
      <c r="I724" s="769"/>
      <c r="J724" s="92"/>
      <c r="K724" s="81"/>
      <c r="L724" s="601"/>
      <c r="M724" s="606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  <c r="AK724" s="27"/>
    </row>
    <row r="725" spans="1:37" ht="14.25" customHeight="1">
      <c r="A725" s="543"/>
      <c r="B725" s="543"/>
      <c r="C725" s="543"/>
      <c r="D725" s="543"/>
      <c r="E725" s="102" t="s">
        <v>200</v>
      </c>
      <c r="F725" s="210" t="s">
        <v>201</v>
      </c>
      <c r="G725" s="79"/>
      <c r="H725" s="79"/>
      <c r="I725" s="79"/>
      <c r="J725" s="92"/>
      <c r="K725" s="81"/>
      <c r="L725" s="601"/>
      <c r="M725" s="606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</row>
    <row r="726" spans="1:37" ht="14.25" customHeight="1">
      <c r="A726" s="543"/>
      <c r="B726" s="543"/>
      <c r="C726" s="543"/>
      <c r="D726" s="543"/>
      <c r="E726" s="102" t="s">
        <v>165</v>
      </c>
      <c r="F726" s="505" t="s">
        <v>202</v>
      </c>
      <c r="G726" s="508"/>
      <c r="H726" s="79"/>
      <c r="I726" s="79"/>
      <c r="J726" s="92"/>
      <c r="K726" s="81"/>
      <c r="L726" s="601"/>
      <c r="M726" s="606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</row>
    <row r="727" spans="1:37" ht="14.25" customHeight="1">
      <c r="A727" s="543"/>
      <c r="B727" s="543"/>
      <c r="C727" s="543"/>
      <c r="D727" s="543"/>
      <c r="E727" s="102" t="s">
        <v>115</v>
      </c>
      <c r="F727" s="800" t="s">
        <v>207</v>
      </c>
      <c r="G727" s="801"/>
      <c r="H727" s="801"/>
      <c r="I727" s="802"/>
      <c r="J727" s="92"/>
      <c r="K727" s="81"/>
      <c r="L727" s="601"/>
      <c r="M727" s="606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</row>
    <row r="728" spans="1:37" ht="14.25" customHeight="1">
      <c r="A728" s="543"/>
      <c r="B728" s="543"/>
      <c r="C728" s="543"/>
      <c r="D728" s="543"/>
      <c r="E728" s="102"/>
      <c r="F728" s="520"/>
      <c r="G728" s="768" t="s">
        <v>208</v>
      </c>
      <c r="H728" s="768"/>
      <c r="I728" s="769"/>
      <c r="J728" s="92"/>
      <c r="K728" s="81"/>
      <c r="L728" s="601"/>
      <c r="M728" s="606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</row>
    <row r="729" spans="1:37" ht="14.25" customHeight="1">
      <c r="A729" s="543"/>
      <c r="B729" s="543"/>
      <c r="C729" s="543"/>
      <c r="D729" s="543"/>
      <c r="E729" s="102" t="s">
        <v>76</v>
      </c>
      <c r="F729" s="500" t="s">
        <v>77</v>
      </c>
      <c r="G729" s="79"/>
      <c r="H729" s="79"/>
      <c r="I729" s="79"/>
      <c r="J729" s="92"/>
      <c r="K729" s="81"/>
      <c r="L729" s="315"/>
      <c r="M729" s="606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</row>
    <row r="730" spans="1:37" ht="24.6" customHeight="1">
      <c r="A730" s="543"/>
      <c r="B730" s="543"/>
      <c r="C730" s="543"/>
      <c r="D730" s="543"/>
      <c r="E730" s="102"/>
      <c r="F730" s="520"/>
      <c r="G730" s="775" t="s">
        <v>311</v>
      </c>
      <c r="H730" s="775"/>
      <c r="I730" s="776"/>
      <c r="J730" s="280"/>
      <c r="K730" s="425"/>
      <c r="L730" s="602"/>
      <c r="M730" s="606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</row>
    <row r="731" spans="1:37" ht="14.25" customHeight="1">
      <c r="A731" s="543"/>
      <c r="B731" s="543"/>
      <c r="C731" s="543"/>
      <c r="D731" s="543"/>
      <c r="E731" s="102"/>
      <c r="F731" s="520"/>
      <c r="G731" s="79" t="s">
        <v>291</v>
      </c>
      <c r="H731" s="79"/>
      <c r="I731" s="79"/>
      <c r="J731" s="92"/>
      <c r="K731" s="81"/>
      <c r="L731" s="601"/>
      <c r="M731" s="606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</row>
    <row r="732" spans="1:37" ht="14.25" customHeight="1">
      <c r="A732" s="543"/>
      <c r="B732" s="543"/>
      <c r="C732" s="543"/>
      <c r="D732" s="543"/>
      <c r="E732" s="102"/>
      <c r="F732" s="520"/>
      <c r="G732" s="79" t="s">
        <v>203</v>
      </c>
      <c r="H732" s="79"/>
      <c r="I732" s="79"/>
      <c r="J732" s="279"/>
      <c r="K732" s="81"/>
      <c r="L732" s="601"/>
      <c r="M732" s="606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</row>
    <row r="733" spans="1:37" ht="14.25" customHeight="1">
      <c r="A733" s="543"/>
      <c r="B733" s="543"/>
      <c r="C733" s="543"/>
      <c r="D733" s="543"/>
      <c r="E733" s="102"/>
      <c r="F733" s="520"/>
      <c r="G733" s="79" t="s">
        <v>204</v>
      </c>
      <c r="H733" s="79"/>
      <c r="I733" s="79"/>
      <c r="J733" s="279"/>
      <c r="K733" s="81"/>
      <c r="L733" s="601"/>
      <c r="M733" s="606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  <c r="AK733" s="27"/>
    </row>
    <row r="734" spans="1:37" ht="14.25" customHeight="1">
      <c r="A734" s="543"/>
      <c r="B734" s="543"/>
      <c r="C734" s="543"/>
      <c r="D734" s="543"/>
      <c r="E734" s="102"/>
      <c r="F734" s="520"/>
      <c r="G734" s="79" t="s">
        <v>205</v>
      </c>
      <c r="H734" s="79"/>
      <c r="I734" s="79"/>
      <c r="J734" s="279"/>
      <c r="K734" s="81"/>
      <c r="L734" s="601"/>
      <c r="M734" s="606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</row>
    <row r="735" spans="1:37">
      <c r="A735" s="543"/>
      <c r="B735" s="543"/>
      <c r="C735" s="543"/>
      <c r="D735" s="543"/>
      <c r="E735" s="102" t="s">
        <v>80</v>
      </c>
      <c r="F735" s="520" t="s">
        <v>81</v>
      </c>
      <c r="G735" s="79"/>
      <c r="H735" s="79"/>
      <c r="I735" s="80"/>
      <c r="J735" s="81"/>
      <c r="K735" s="81"/>
      <c r="L735" s="315"/>
      <c r="M735" s="606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</row>
    <row r="736" spans="1:37" ht="24.75" customHeight="1">
      <c r="A736" s="543"/>
      <c r="B736" s="543"/>
      <c r="C736" s="543"/>
      <c r="D736" s="543"/>
      <c r="E736" s="102"/>
      <c r="F736" s="520"/>
      <c r="G736" s="775" t="s">
        <v>353</v>
      </c>
      <c r="H736" s="775"/>
      <c r="I736" s="776"/>
      <c r="J736" s="92"/>
      <c r="K736" s="81"/>
      <c r="L736" s="315"/>
      <c r="M736" s="606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</row>
    <row r="737" spans="1:37" ht="14.25" customHeight="1">
      <c r="A737" s="543"/>
      <c r="B737" s="543"/>
      <c r="C737" s="543"/>
      <c r="D737" s="543"/>
      <c r="E737" s="102" t="s">
        <v>84</v>
      </c>
      <c r="F737" s="520" t="s">
        <v>85</v>
      </c>
      <c r="G737" s="79"/>
      <c r="H737" s="79"/>
      <c r="I737" s="79"/>
      <c r="J737" s="92"/>
      <c r="K737" s="81"/>
      <c r="L737" s="315"/>
      <c r="M737" s="606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</row>
    <row r="738" spans="1:37" ht="14.25" customHeight="1">
      <c r="A738" s="543"/>
      <c r="B738" s="543"/>
      <c r="C738" s="543"/>
      <c r="D738" s="543"/>
      <c r="E738" s="102"/>
      <c r="F738" s="520"/>
      <c r="G738" s="79" t="s">
        <v>206</v>
      </c>
      <c r="H738" s="79"/>
      <c r="I738" s="79"/>
      <c r="J738" s="92"/>
      <c r="K738" s="81"/>
      <c r="L738" s="315"/>
      <c r="M738" s="606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</row>
    <row r="739" spans="1:37" ht="14.25" customHeight="1">
      <c r="A739" s="158"/>
      <c r="B739" s="102"/>
      <c r="C739" s="102"/>
      <c r="D739" s="102"/>
      <c r="E739" s="102" t="s">
        <v>84</v>
      </c>
      <c r="F739" s="520" t="s">
        <v>85</v>
      </c>
      <c r="G739" s="79"/>
      <c r="H739" s="79"/>
      <c r="I739" s="80"/>
      <c r="J739" s="106"/>
      <c r="K739" s="25"/>
      <c r="L739" s="375"/>
      <c r="M739" s="606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</row>
    <row r="740" spans="1:37" ht="23.25" customHeight="1">
      <c r="A740" s="158"/>
      <c r="B740" s="102"/>
      <c r="C740" s="102"/>
      <c r="D740" s="102"/>
      <c r="E740" s="102"/>
      <c r="F740" s="520"/>
      <c r="G740" s="775" t="s">
        <v>329</v>
      </c>
      <c r="H740" s="775"/>
      <c r="I740" s="776"/>
      <c r="J740" s="164"/>
      <c r="K740" s="81"/>
      <c r="L740" s="381"/>
      <c r="M740" s="606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</row>
    <row r="741" spans="1:37" ht="14.25" customHeight="1">
      <c r="A741" s="158"/>
      <c r="B741" s="102"/>
      <c r="C741" s="102"/>
      <c r="D741" s="102"/>
      <c r="E741" s="102"/>
      <c r="F741" s="520"/>
      <c r="G741" s="79" t="s">
        <v>264</v>
      </c>
      <c r="H741" s="79"/>
      <c r="I741" s="80"/>
      <c r="J741" s="164"/>
      <c r="K741" s="81"/>
      <c r="L741" s="381"/>
      <c r="M741" s="606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</row>
    <row r="742" spans="1:37" ht="15" thickBot="1">
      <c r="A742" s="178"/>
      <c r="B742" s="179"/>
      <c r="C742" s="179"/>
      <c r="D742" s="179"/>
      <c r="E742" s="179"/>
      <c r="F742" s="180"/>
      <c r="G742" s="180"/>
      <c r="H742" s="546" t="s">
        <v>86</v>
      </c>
      <c r="I742" s="181"/>
      <c r="J742" s="168">
        <f>SUM(J722:J741)</f>
        <v>0</v>
      </c>
      <c r="K742" s="168">
        <f>SUM(K722:K741)</f>
        <v>0</v>
      </c>
      <c r="L742" s="603">
        <f>SUM(L722:L741)</f>
        <v>0</v>
      </c>
      <c r="M742" s="606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</row>
    <row r="743" spans="1:37">
      <c r="A743" s="154"/>
      <c r="B743" s="154"/>
      <c r="C743" s="154"/>
      <c r="D743" s="154"/>
      <c r="E743" s="154"/>
      <c r="F743" s="154"/>
      <c r="G743" s="154"/>
      <c r="H743" s="154"/>
      <c r="I743" s="154"/>
      <c r="J743" s="166"/>
      <c r="K743" s="187"/>
      <c r="L743" s="188"/>
      <c r="M743" s="606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</row>
    <row r="744" spans="1:37" ht="15" thickBot="1">
      <c r="A744" s="172"/>
      <c r="B744" s="172"/>
      <c r="C744" s="172"/>
      <c r="D744" s="172"/>
      <c r="E744" s="544" t="s">
        <v>209</v>
      </c>
      <c r="F744" s="544"/>
      <c r="G744" s="544"/>
      <c r="H744" s="544"/>
      <c r="I744" s="544"/>
      <c r="J744" s="133"/>
      <c r="K744" s="766">
        <v>900432400027</v>
      </c>
      <c r="L744" s="766"/>
      <c r="M744" s="606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  <c r="AK744" s="27"/>
    </row>
    <row r="745" spans="1:37" ht="15" thickBot="1">
      <c r="A745" s="139" t="s">
        <v>1</v>
      </c>
      <c r="B745" s="140" t="s">
        <v>2</v>
      </c>
      <c r="C745" s="140" t="s">
        <v>3</v>
      </c>
      <c r="D745" s="140"/>
      <c r="E745" s="140" t="s">
        <v>4</v>
      </c>
      <c r="F745" s="233" t="s">
        <v>5</v>
      </c>
      <c r="G745" s="142"/>
      <c r="H745" s="142"/>
      <c r="I745" s="143"/>
      <c r="J745" s="144"/>
      <c r="K745" s="145" t="s">
        <v>7</v>
      </c>
      <c r="L745" s="372" t="s">
        <v>8</v>
      </c>
      <c r="M745" s="606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</row>
    <row r="746" spans="1:37">
      <c r="A746" s="151" t="s">
        <v>210</v>
      </c>
      <c r="B746" s="538" t="s">
        <v>211</v>
      </c>
      <c r="C746" s="538" t="s">
        <v>10</v>
      </c>
      <c r="D746" s="538" t="s">
        <v>212</v>
      </c>
      <c r="E746" s="115" t="s">
        <v>48</v>
      </c>
      <c r="F746" s="318" t="s">
        <v>109</v>
      </c>
      <c r="G746" s="234"/>
      <c r="H746" s="234"/>
      <c r="I746" s="319"/>
      <c r="J746" s="105"/>
      <c r="K746" s="105"/>
      <c r="L746" s="374"/>
      <c r="M746" s="606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  <c r="AK746" s="27"/>
    </row>
    <row r="747" spans="1:37">
      <c r="A747" s="151"/>
      <c r="B747" s="538"/>
      <c r="C747" s="538"/>
      <c r="D747" s="538"/>
      <c r="E747" s="543" t="s">
        <v>214</v>
      </c>
      <c r="F747" s="500" t="s">
        <v>215</v>
      </c>
      <c r="G747" s="500"/>
      <c r="H747" s="500"/>
      <c r="I747" s="500"/>
      <c r="J747" s="105">
        <v>5000</v>
      </c>
      <c r="K747" s="105">
        <v>5000</v>
      </c>
      <c r="L747" s="374"/>
      <c r="M747" s="612">
        <v>8000</v>
      </c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</row>
    <row r="748" spans="1:37">
      <c r="A748" s="151"/>
      <c r="B748" s="538"/>
      <c r="C748" s="538"/>
      <c r="D748" s="538"/>
      <c r="E748" s="538" t="s">
        <v>190</v>
      </c>
      <c r="F748" s="800" t="s">
        <v>216</v>
      </c>
      <c r="G748" s="801"/>
      <c r="H748" s="801"/>
      <c r="I748" s="802"/>
      <c r="J748" s="105"/>
      <c r="K748" s="105">
        <v>36500</v>
      </c>
      <c r="L748" s="374"/>
      <c r="M748" s="612">
        <v>50300</v>
      </c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  <c r="AK748" s="27"/>
    </row>
    <row r="749" spans="1:37">
      <c r="A749" s="151"/>
      <c r="B749" s="538"/>
      <c r="C749" s="538"/>
      <c r="D749" s="538"/>
      <c r="E749" s="538"/>
      <c r="F749" s="517"/>
      <c r="G749" s="768" t="s">
        <v>259</v>
      </c>
      <c r="H749" s="768"/>
      <c r="I749" s="769"/>
      <c r="J749" s="199">
        <v>20000</v>
      </c>
      <c r="K749" s="105"/>
      <c r="L749" s="374"/>
      <c r="M749" s="606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</row>
    <row r="750" spans="1:37">
      <c r="A750" s="151"/>
      <c r="B750" s="538"/>
      <c r="C750" s="538"/>
      <c r="D750" s="538"/>
      <c r="E750" s="538"/>
      <c r="F750" s="517"/>
      <c r="G750" s="768" t="s">
        <v>213</v>
      </c>
      <c r="H750" s="768"/>
      <c r="I750" s="769"/>
      <c r="J750" s="199">
        <v>4500</v>
      </c>
      <c r="K750" s="105"/>
      <c r="L750" s="374"/>
      <c r="M750" s="606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  <c r="AK750" s="27"/>
    </row>
    <row r="751" spans="1:37" ht="23.25" customHeight="1">
      <c r="A751" s="151"/>
      <c r="B751" s="538"/>
      <c r="C751" s="538"/>
      <c r="D751" s="538"/>
      <c r="E751" s="538"/>
      <c r="F751" s="774" t="s">
        <v>344</v>
      </c>
      <c r="G751" s="775"/>
      <c r="H751" s="775"/>
      <c r="I751" s="776"/>
      <c r="J751" s="199">
        <v>6000</v>
      </c>
      <c r="K751" s="105"/>
      <c r="L751" s="374"/>
      <c r="M751" s="606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</row>
    <row r="752" spans="1:37" ht="34.5" customHeight="1">
      <c r="A752" s="151"/>
      <c r="B752" s="538"/>
      <c r="C752" s="538"/>
      <c r="D752" s="538"/>
      <c r="E752" s="538"/>
      <c r="F752" s="774" t="s">
        <v>343</v>
      </c>
      <c r="G752" s="775"/>
      <c r="H752" s="775"/>
      <c r="I752" s="776"/>
      <c r="J752" s="199">
        <v>6000</v>
      </c>
      <c r="K752" s="105"/>
      <c r="L752" s="374"/>
      <c r="M752" s="606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</row>
    <row r="753" spans="1:37">
      <c r="A753" s="151"/>
      <c r="B753" s="538"/>
      <c r="C753" s="538"/>
      <c r="D753" s="538"/>
      <c r="E753" s="538" t="s">
        <v>115</v>
      </c>
      <c r="F753" s="506" t="s">
        <v>191</v>
      </c>
      <c r="G753" s="506"/>
      <c r="H753" s="506"/>
      <c r="I753" s="507"/>
      <c r="J753" s="105"/>
      <c r="K753" s="105">
        <v>3000</v>
      </c>
      <c r="L753" s="374"/>
      <c r="M753" s="606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  <c r="AK753" s="27"/>
    </row>
    <row r="754" spans="1:37">
      <c r="A754" s="151"/>
      <c r="B754" s="538"/>
      <c r="C754" s="281"/>
      <c r="D754" s="282"/>
      <c r="E754" s="282"/>
      <c r="F754" s="534"/>
      <c r="G754" s="23" t="s">
        <v>217</v>
      </c>
      <c r="H754" s="534"/>
      <c r="I754" s="535"/>
      <c r="J754" s="199">
        <v>2400</v>
      </c>
      <c r="K754" s="105"/>
      <c r="L754" s="374"/>
      <c r="M754" s="606">
        <v>1200</v>
      </c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</row>
    <row r="755" spans="1:37" ht="15" thickBot="1">
      <c r="A755" s="165"/>
      <c r="B755" s="115"/>
      <c r="C755" s="102"/>
      <c r="D755" s="102"/>
      <c r="E755" s="102"/>
      <c r="F755" s="870" t="s">
        <v>218</v>
      </c>
      <c r="G755" s="870"/>
      <c r="H755" s="870"/>
      <c r="I755" s="871"/>
      <c r="J755" s="215">
        <v>600</v>
      </c>
      <c r="K755" s="167"/>
      <c r="L755" s="381"/>
      <c r="M755" s="606">
        <v>600</v>
      </c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</row>
    <row r="756" spans="1:37" ht="15" thickBot="1">
      <c r="A756" s="258"/>
      <c r="B756" s="259"/>
      <c r="C756" s="259"/>
      <c r="D756" s="259"/>
      <c r="E756" s="259"/>
      <c r="F756" s="261"/>
      <c r="G756" s="261"/>
      <c r="H756" s="262" t="s">
        <v>86</v>
      </c>
      <c r="I756" s="293"/>
      <c r="J756" s="270">
        <f>SUM(J746:J755)</f>
        <v>44500</v>
      </c>
      <c r="K756" s="270">
        <f>SUM(K746:K755)</f>
        <v>44500</v>
      </c>
      <c r="L756" s="395">
        <f>SUM(L746:L755)</f>
        <v>0</v>
      </c>
      <c r="M756" s="606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</row>
    <row r="757" spans="1:37" ht="9" customHeight="1">
      <c r="A757" s="172"/>
      <c r="B757" s="172"/>
      <c r="C757" s="172"/>
      <c r="D757" s="172"/>
      <c r="E757" s="172"/>
      <c r="F757" s="172"/>
      <c r="G757" s="172"/>
      <c r="H757" s="172"/>
      <c r="I757" s="172"/>
      <c r="J757" s="133"/>
      <c r="K757" s="276"/>
      <c r="L757" s="277"/>
      <c r="M757" s="606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</row>
    <row r="758" spans="1:37" ht="15" thickBot="1">
      <c r="A758" s="172"/>
      <c r="B758" s="172"/>
      <c r="C758" s="172"/>
      <c r="D758" s="172"/>
      <c r="E758" s="501" t="s">
        <v>219</v>
      </c>
      <c r="F758" s="501"/>
      <c r="G758" s="501"/>
      <c r="H758" s="501"/>
      <c r="I758" s="173" t="s">
        <v>220</v>
      </c>
      <c r="J758" s="133"/>
      <c r="K758" s="766">
        <v>900432360023</v>
      </c>
      <c r="L758" s="766"/>
      <c r="M758" s="606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</row>
    <row r="759" spans="1:37" ht="15" thickBot="1">
      <c r="A759" s="139" t="s">
        <v>1</v>
      </c>
      <c r="B759" s="140" t="s">
        <v>2</v>
      </c>
      <c r="C759" s="140" t="s">
        <v>3</v>
      </c>
      <c r="D759" s="140"/>
      <c r="E759" s="140" t="s">
        <v>4</v>
      </c>
      <c r="F759" s="233" t="s">
        <v>5</v>
      </c>
      <c r="G759" s="142"/>
      <c r="H759" s="142"/>
      <c r="I759" s="143"/>
      <c r="J759" s="144"/>
      <c r="K759" s="145" t="s">
        <v>7</v>
      </c>
      <c r="L759" s="372" t="s">
        <v>8</v>
      </c>
      <c r="M759" s="606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</row>
    <row r="760" spans="1:37">
      <c r="A760" s="147" t="s">
        <v>221</v>
      </c>
      <c r="B760" s="98" t="s">
        <v>10</v>
      </c>
      <c r="C760" s="98" t="s">
        <v>124</v>
      </c>
      <c r="D760" s="98" t="s">
        <v>248</v>
      </c>
      <c r="E760" s="98" t="s">
        <v>222</v>
      </c>
      <c r="F760" s="148" t="s">
        <v>223</v>
      </c>
      <c r="G760" s="99"/>
      <c r="H760" s="99"/>
      <c r="I760" s="100"/>
      <c r="J760" s="101">
        <v>521723</v>
      </c>
      <c r="K760" s="101">
        <v>521723</v>
      </c>
      <c r="L760" s="373"/>
      <c r="M760" s="606"/>
      <c r="N760" s="27">
        <v>815669</v>
      </c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</row>
    <row r="761" spans="1:37" ht="15" thickBot="1">
      <c r="A761" s="165"/>
      <c r="B761" s="115"/>
      <c r="C761" s="115"/>
      <c r="D761" s="115"/>
      <c r="E761" s="115"/>
      <c r="F761" s="161"/>
      <c r="G761" s="162" t="s">
        <v>224</v>
      </c>
      <c r="H761" s="161"/>
      <c r="I761" s="211"/>
      <c r="J761" s="167"/>
      <c r="K761" s="167">
        <v>400000</v>
      </c>
      <c r="L761" s="315"/>
      <c r="M761" s="606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  <c r="AJ761" s="27"/>
      <c r="AK761" s="27"/>
    </row>
    <row r="762" spans="1:37" ht="15" thickBot="1">
      <c r="A762" s="258"/>
      <c r="B762" s="259"/>
      <c r="C762" s="259"/>
      <c r="D762" s="259"/>
      <c r="E762" s="259"/>
      <c r="F762" s="261"/>
      <c r="G762" s="261"/>
      <c r="H762" s="262" t="s">
        <v>86</v>
      </c>
      <c r="I762" s="293"/>
      <c r="J762" s="270">
        <f>SUM(J760:J761)</f>
        <v>521723</v>
      </c>
      <c r="K762" s="270">
        <f>K760</f>
        <v>521723</v>
      </c>
      <c r="L762" s="395">
        <f>SUM(L760:L761)</f>
        <v>0</v>
      </c>
      <c r="M762" s="606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</row>
    <row r="763" spans="1:37" ht="6" customHeight="1">
      <c r="A763" s="172"/>
      <c r="B763" s="172"/>
      <c r="C763" s="172"/>
      <c r="D763" s="172"/>
      <c r="E763" s="172"/>
      <c r="F763" s="172"/>
      <c r="G763" s="172"/>
      <c r="H763" s="172"/>
      <c r="I763" s="172"/>
      <c r="J763" s="133"/>
      <c r="K763" s="276"/>
      <c r="L763" s="277"/>
      <c r="M763" s="606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</row>
    <row r="764" spans="1:37" ht="15" thickBot="1">
      <c r="A764" s="172"/>
      <c r="B764" s="172"/>
      <c r="C764" s="172"/>
      <c r="D764" s="172"/>
      <c r="E764" s="501" t="s">
        <v>219</v>
      </c>
      <c r="F764" s="501"/>
      <c r="G764" s="501"/>
      <c r="H764" s="501"/>
      <c r="I764" s="173" t="s">
        <v>225</v>
      </c>
      <c r="J764" s="133"/>
      <c r="K764" s="766">
        <v>900432360049</v>
      </c>
      <c r="L764" s="766"/>
      <c r="M764" s="606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</row>
    <row r="765" spans="1:37" ht="15" thickBot="1">
      <c r="A765" s="139" t="s">
        <v>1</v>
      </c>
      <c r="B765" s="140" t="s">
        <v>2</v>
      </c>
      <c r="C765" s="140" t="s">
        <v>3</v>
      </c>
      <c r="D765" s="140"/>
      <c r="E765" s="140" t="s">
        <v>4</v>
      </c>
      <c r="F765" s="233" t="s">
        <v>5</v>
      </c>
      <c r="G765" s="142"/>
      <c r="H765" s="142"/>
      <c r="I765" s="143"/>
      <c r="J765" s="144"/>
      <c r="K765" s="145" t="s">
        <v>7</v>
      </c>
      <c r="L765" s="372" t="s">
        <v>8</v>
      </c>
      <c r="M765" s="606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</row>
    <row r="766" spans="1:37">
      <c r="A766" s="147" t="s">
        <v>221</v>
      </c>
      <c r="B766" s="98" t="s">
        <v>10</v>
      </c>
      <c r="C766" s="98" t="s">
        <v>124</v>
      </c>
      <c r="D766" s="98" t="s">
        <v>250</v>
      </c>
      <c r="E766" s="98" t="s">
        <v>222</v>
      </c>
      <c r="F766" s="148" t="s">
        <v>223</v>
      </c>
      <c r="G766" s="99"/>
      <c r="H766" s="99"/>
      <c r="I766" s="100"/>
      <c r="J766" s="174"/>
      <c r="K766" s="101"/>
      <c r="L766" s="373"/>
      <c r="M766" s="606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</row>
    <row r="767" spans="1:37" ht="9" customHeight="1" thickBot="1">
      <c r="A767" s="165"/>
      <c r="B767" s="115"/>
      <c r="C767" s="115"/>
      <c r="D767" s="115"/>
      <c r="E767" s="115"/>
      <c r="F767" s="161"/>
      <c r="G767" s="161"/>
      <c r="H767" s="161"/>
      <c r="I767" s="211"/>
      <c r="J767" s="283"/>
      <c r="K767" s="167"/>
      <c r="L767" s="381"/>
      <c r="M767" s="606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</row>
    <row r="768" spans="1:37" ht="15" thickBot="1">
      <c r="A768" s="258"/>
      <c r="B768" s="259"/>
      <c r="C768" s="259"/>
      <c r="D768" s="259"/>
      <c r="E768" s="259"/>
      <c r="F768" s="261"/>
      <c r="G768" s="261"/>
      <c r="H768" s="262" t="s">
        <v>86</v>
      </c>
      <c r="I768" s="293"/>
      <c r="J768" s="308">
        <f>SUM(J766:J767)</f>
        <v>0</v>
      </c>
      <c r="K768" s="308">
        <v>3369446.8</v>
      </c>
      <c r="L768" s="380">
        <f>SUM(L766:L767)</f>
        <v>0</v>
      </c>
      <c r="M768" s="628">
        <f>SUM(M5:M767)</f>
        <v>3262679.7</v>
      </c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</row>
    <row r="769" spans="1:37" ht="30" customHeight="1" thickBot="1">
      <c r="A769" s="172"/>
      <c r="B769" s="172"/>
      <c r="C769" s="172"/>
      <c r="D769" s="172"/>
      <c r="E769" s="172"/>
      <c r="F769" s="172"/>
      <c r="G769" s="172"/>
      <c r="H769" s="172"/>
      <c r="I769" s="172"/>
      <c r="J769" s="133"/>
      <c r="K769" s="276"/>
      <c r="L769" s="277"/>
      <c r="M769" s="636">
        <v>4078348.7</v>
      </c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27"/>
      <c r="AI769" s="27"/>
      <c r="AJ769" s="27"/>
      <c r="AK769" s="27"/>
    </row>
    <row r="770" spans="1:37" ht="15.75" customHeight="1" thickBot="1">
      <c r="A770" s="172"/>
      <c r="B770" s="172"/>
      <c r="C770" s="172"/>
      <c r="D770" s="799" t="s">
        <v>341</v>
      </c>
      <c r="E770" s="799"/>
      <c r="F770" s="799"/>
      <c r="G770" s="799"/>
      <c r="H770" s="799"/>
      <c r="I770" s="530"/>
      <c r="J770" s="128">
        <f>J107+J127+J132+J195+J212+J241+J271+J350+J383+J389+J398+J433+J438+J460+J496+J579+J589+J601+J611+J632+J669+J683+J688+J702+J718+J742+J756+J762+J768+J518+J626+J287+J505+J368+J252+J203+J529</f>
        <v>6335305.7130000005</v>
      </c>
      <c r="K770" s="128">
        <f>K107+K127+K132+K195+K212+K241+K271+K350+K383+K389+K398+K433+K438+K460+K496+K579+K589+K601+K611+K632+K669+K683+K702+K718+K742+K756+K762+K768+K518+K626+K287+K505+K368+K252+K203+K529</f>
        <v>6723929.6140000001</v>
      </c>
      <c r="L770" s="128">
        <f>L107+L127+L132+L195+L212+L241+L271+L350+L383+L389+L398+L433+L438+L460+L496+L579+L589+L601+L611+L632+L669+L683+L688+L702+L718+L742+L756+L762+L768+L518+L626+L287+L505+L368+L252+L203+L529</f>
        <v>2998523.3990000007</v>
      </c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</row>
    <row r="771" spans="1:37" ht="13.5" customHeight="1">
      <c r="A771" s="284"/>
      <c r="B771" s="136"/>
      <c r="C771" s="285"/>
      <c r="D771" s="285"/>
      <c r="E771" s="154"/>
      <c r="F771" s="154"/>
      <c r="G771" s="154"/>
      <c r="H771" s="136"/>
      <c r="I771" s="136"/>
      <c r="J771" s="286"/>
      <c r="K771" s="527"/>
      <c r="L771" s="172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</row>
    <row r="772" spans="1:37" ht="15.75" customHeight="1">
      <c r="A772" s="284"/>
      <c r="B772" s="136"/>
      <c r="C772" s="285"/>
      <c r="D772" s="285"/>
      <c r="E772" s="154"/>
      <c r="F772" s="216" t="s">
        <v>354</v>
      </c>
      <c r="G772" s="216"/>
      <c r="H772" s="216"/>
      <c r="I772" s="216"/>
      <c r="J772" s="286"/>
      <c r="K772" s="527"/>
      <c r="L772" s="172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</row>
    <row r="773" spans="1:37" ht="13.5" customHeight="1" thickBot="1">
      <c r="A773" s="284"/>
      <c r="B773" s="136"/>
      <c r="C773" s="285"/>
      <c r="D773" s="285"/>
      <c r="E773" s="154"/>
      <c r="F773" s="154"/>
      <c r="G773" s="154"/>
      <c r="H773" s="136"/>
      <c r="I773" s="136"/>
      <c r="J773" s="286"/>
      <c r="K773" s="527"/>
      <c r="L773" s="172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</row>
    <row r="774" spans="1:37" ht="15" thickBot="1">
      <c r="A774" s="136"/>
      <c r="B774" s="136"/>
      <c r="C774" s="286"/>
      <c r="D774" s="286"/>
      <c r="E774" s="172"/>
      <c r="F774" s="267"/>
      <c r="G774" s="526"/>
      <c r="H774" s="526"/>
      <c r="I774" s="262" t="s">
        <v>226</v>
      </c>
      <c r="J774" s="526"/>
      <c r="K774" s="526"/>
      <c r="L774" s="320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</row>
    <row r="775" spans="1:37">
      <c r="F775" s="980" t="s">
        <v>227</v>
      </c>
      <c r="G775" s="981"/>
      <c r="H775" s="981"/>
      <c r="I775" s="982"/>
      <c r="J775" s="983" t="s">
        <v>228</v>
      </c>
      <c r="K775" s="984"/>
      <c r="L775" s="321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</row>
    <row r="776" spans="1:37" s="483" customFormat="1">
      <c r="F776" s="782" t="s">
        <v>540</v>
      </c>
      <c r="G776" s="783"/>
      <c r="H776" s="783"/>
      <c r="I776" s="783"/>
      <c r="J776" s="783"/>
      <c r="K776" s="532"/>
      <c r="L776" s="321">
        <v>885129.76199999999</v>
      </c>
    </row>
    <row r="777" spans="1:37" s="333" customFormat="1">
      <c r="F777" s="782" t="s">
        <v>541</v>
      </c>
      <c r="G777" s="783"/>
      <c r="H777" s="783"/>
      <c r="I777" s="783"/>
      <c r="J777" s="287"/>
      <c r="K777" s="288"/>
      <c r="L777" s="322">
        <v>482480.13699999999</v>
      </c>
    </row>
    <row r="778" spans="1:37">
      <c r="F778" s="782" t="s">
        <v>372</v>
      </c>
      <c r="G778" s="783"/>
      <c r="H778" s="783"/>
      <c r="I778" s="783"/>
      <c r="J778" s="783"/>
      <c r="K778" s="784"/>
      <c r="L778" s="322">
        <v>302575.7</v>
      </c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</row>
    <row r="779" spans="1:37">
      <c r="F779" s="782" t="s">
        <v>229</v>
      </c>
      <c r="G779" s="783"/>
      <c r="H779" s="783"/>
      <c r="I779" s="783"/>
      <c r="J779" s="783"/>
      <c r="K779" s="784"/>
      <c r="L779" s="427">
        <v>49000</v>
      </c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</row>
    <row r="780" spans="1:37">
      <c r="F780" s="782" t="s">
        <v>230</v>
      </c>
      <c r="G780" s="783"/>
      <c r="H780" s="783"/>
      <c r="I780" s="783"/>
      <c r="J780" s="783"/>
      <c r="K780" s="784"/>
      <c r="L780" s="322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</row>
    <row r="781" spans="1:37" s="333" customFormat="1">
      <c r="F781" s="854" t="s">
        <v>370</v>
      </c>
      <c r="G781" s="855"/>
      <c r="H781" s="855"/>
      <c r="I781" s="434"/>
      <c r="J781" s="434"/>
      <c r="K781" s="435"/>
      <c r="L781" s="436">
        <v>879337.8</v>
      </c>
    </row>
    <row r="782" spans="1:37" ht="15" thickBot="1">
      <c r="F782" s="985" t="s">
        <v>371</v>
      </c>
      <c r="G782" s="986"/>
      <c r="H782" s="986"/>
      <c r="I782" s="986"/>
      <c r="J782" s="986"/>
      <c r="K782" s="987"/>
      <c r="L782" s="323">
        <v>400000</v>
      </c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</row>
    <row r="783" spans="1:37" ht="15" thickBot="1">
      <c r="D783" s="27" t="s">
        <v>97</v>
      </c>
      <c r="F783" s="326"/>
      <c r="G783" s="327"/>
      <c r="H783" s="795" t="s">
        <v>231</v>
      </c>
      <c r="I783" s="780"/>
      <c r="J783" s="780"/>
      <c r="K783" s="781"/>
      <c r="L783" s="486">
        <f>SUM(L775:L782)</f>
        <v>2998523.3990000002</v>
      </c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</row>
    <row r="784" spans="1:37" ht="8.25" customHeight="1" thickBot="1">
      <c r="F784" s="324"/>
      <c r="G784" s="324"/>
      <c r="H784" s="324"/>
      <c r="I784" s="324"/>
      <c r="J784" s="324"/>
      <c r="K784" s="324"/>
      <c r="L784" s="324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</row>
    <row r="785" spans="2:37" ht="15" thickBot="1">
      <c r="F785" s="785" t="s">
        <v>232</v>
      </c>
      <c r="G785" s="786"/>
      <c r="H785" s="786"/>
      <c r="I785" s="786"/>
      <c r="J785" s="786"/>
      <c r="K785" s="787"/>
      <c r="L785" s="486">
        <f>SUM(L786:L813)</f>
        <v>3369446.8499999996</v>
      </c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</row>
    <row r="786" spans="2:37">
      <c r="F786" s="988" t="s">
        <v>142</v>
      </c>
      <c r="G786" s="989"/>
      <c r="H786" s="989"/>
      <c r="I786" s="989"/>
      <c r="J786" s="989"/>
      <c r="K786" s="990"/>
      <c r="L786" s="559">
        <v>160255</v>
      </c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</row>
    <row r="787" spans="2:37">
      <c r="F787" s="782" t="s">
        <v>233</v>
      </c>
      <c r="G787" s="783"/>
      <c r="H787" s="783"/>
      <c r="I787" s="783"/>
      <c r="J787" s="783"/>
      <c r="K787" s="784"/>
      <c r="L787" s="560">
        <v>1800</v>
      </c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</row>
    <row r="788" spans="2:37">
      <c r="F788" s="782" t="s">
        <v>234</v>
      </c>
      <c r="G788" s="783"/>
      <c r="H788" s="783"/>
      <c r="I788" s="783"/>
      <c r="J788" s="783"/>
      <c r="K788" s="784"/>
      <c r="L788" s="560">
        <v>141129.60000000001</v>
      </c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</row>
    <row r="789" spans="2:37">
      <c r="F789" s="782" t="s">
        <v>266</v>
      </c>
      <c r="G789" s="783"/>
      <c r="H789" s="783"/>
      <c r="I789" s="783"/>
      <c r="J789" s="783"/>
      <c r="K789" s="784"/>
      <c r="L789" s="560">
        <v>16073.1</v>
      </c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</row>
    <row r="790" spans="2:37">
      <c r="F790" s="782" t="s">
        <v>267</v>
      </c>
      <c r="G790" s="783"/>
      <c r="H790" s="783"/>
      <c r="I790" s="783"/>
      <c r="J790" s="783"/>
      <c r="K790" s="784"/>
      <c r="L790" s="560">
        <v>1545.6</v>
      </c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</row>
    <row r="791" spans="2:37">
      <c r="F791" s="782" t="s">
        <v>235</v>
      </c>
      <c r="G791" s="783"/>
      <c r="H791" s="783"/>
      <c r="I791" s="783"/>
      <c r="J791" s="783"/>
      <c r="K791" s="784"/>
      <c r="L791" s="560">
        <v>3050.4</v>
      </c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</row>
    <row r="792" spans="2:37">
      <c r="F792" s="782" t="s">
        <v>237</v>
      </c>
      <c r="G792" s="783"/>
      <c r="H792" s="783"/>
      <c r="I792" s="783"/>
      <c r="J792" s="783"/>
      <c r="K792" s="784"/>
      <c r="L792" s="560">
        <v>13000</v>
      </c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</row>
    <row r="793" spans="2:37">
      <c r="F793" s="782" t="s">
        <v>238</v>
      </c>
      <c r="G793" s="783"/>
      <c r="H793" s="783"/>
      <c r="I793" s="783"/>
      <c r="J793" s="783"/>
      <c r="K793" s="784"/>
      <c r="L793" s="560">
        <v>18000</v>
      </c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</row>
    <row r="794" spans="2:37" s="333" customFormat="1">
      <c r="B794" s="437"/>
      <c r="C794" s="437"/>
      <c r="D794" s="437"/>
      <c r="E794" s="437"/>
      <c r="F794" s="854" t="s">
        <v>240</v>
      </c>
      <c r="G794" s="855"/>
      <c r="H794" s="855"/>
      <c r="I794" s="855"/>
      <c r="J794" s="855"/>
      <c r="K794" s="856"/>
      <c r="L794" s="561">
        <v>52912</v>
      </c>
    </row>
    <row r="795" spans="2:37">
      <c r="B795" s="136"/>
      <c r="C795" s="136"/>
      <c r="D795" s="136"/>
      <c r="E795" s="136"/>
      <c r="F795" s="782" t="s">
        <v>241</v>
      </c>
      <c r="G795" s="783"/>
      <c r="H795" s="783"/>
      <c r="I795" s="783"/>
      <c r="J795" s="783"/>
      <c r="K795" s="784"/>
      <c r="L795" s="560">
        <v>11601</v>
      </c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</row>
    <row r="796" spans="2:37">
      <c r="B796" s="136"/>
      <c r="C796" s="136"/>
      <c r="D796" s="136"/>
      <c r="E796" s="136"/>
      <c r="F796" s="782" t="s">
        <v>242</v>
      </c>
      <c r="G796" s="783"/>
      <c r="H796" s="783"/>
      <c r="I796" s="783"/>
      <c r="J796" s="783"/>
      <c r="K796" s="784"/>
      <c r="L796" s="560">
        <v>10050</v>
      </c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</row>
    <row r="797" spans="2:37">
      <c r="B797" s="136"/>
      <c r="C797" s="136"/>
      <c r="D797" s="136"/>
      <c r="E797" s="136"/>
      <c r="F797" s="782" t="s">
        <v>356</v>
      </c>
      <c r="G797" s="783"/>
      <c r="H797" s="783"/>
      <c r="I797" s="783"/>
      <c r="J797" s="523"/>
      <c r="K797" s="524"/>
      <c r="L797" s="560">
        <v>300</v>
      </c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27"/>
      <c r="AI797" s="27"/>
      <c r="AJ797" s="27"/>
      <c r="AK797" s="27"/>
    </row>
    <row r="798" spans="2:37">
      <c r="B798" s="136"/>
      <c r="C798" s="136"/>
      <c r="D798" s="136"/>
      <c r="E798" s="136"/>
      <c r="F798" s="528" t="s">
        <v>243</v>
      </c>
      <c r="G798" s="523"/>
      <c r="H798" s="523"/>
      <c r="I798" s="523"/>
      <c r="J798" s="523"/>
      <c r="K798" s="524"/>
      <c r="L798" s="560">
        <v>50000</v>
      </c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</row>
    <row r="799" spans="2:37">
      <c r="B799" s="136"/>
      <c r="C799" s="136"/>
      <c r="D799" s="136"/>
      <c r="E799" s="136"/>
      <c r="F799" s="782" t="s">
        <v>362</v>
      </c>
      <c r="G799" s="783"/>
      <c r="H799" s="783"/>
      <c r="I799" s="783"/>
      <c r="J799" s="783"/>
      <c r="K799" s="784"/>
      <c r="L799" s="560">
        <v>296206.73</v>
      </c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</row>
    <row r="800" spans="2:37">
      <c r="B800" s="136"/>
      <c r="C800" s="136"/>
      <c r="D800" s="136"/>
      <c r="E800" s="136"/>
      <c r="F800" s="782" t="s">
        <v>363</v>
      </c>
      <c r="G800" s="783"/>
      <c r="H800" s="783"/>
      <c r="I800" s="783"/>
      <c r="J800" s="783"/>
      <c r="K800" s="784"/>
      <c r="L800" s="560">
        <v>51185.24</v>
      </c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</row>
    <row r="801" spans="2:37" s="333" customFormat="1">
      <c r="B801" s="437"/>
      <c r="C801" s="437"/>
      <c r="D801" s="437"/>
      <c r="E801" s="437"/>
      <c r="F801" s="854" t="s">
        <v>365</v>
      </c>
      <c r="G801" s="855"/>
      <c r="H801" s="855"/>
      <c r="I801" s="855"/>
      <c r="J801" s="855"/>
      <c r="K801" s="856"/>
      <c r="L801" s="561">
        <v>15836.8</v>
      </c>
    </row>
    <row r="802" spans="2:37" s="333" customFormat="1">
      <c r="B802" s="437"/>
      <c r="C802" s="437"/>
      <c r="D802" s="437"/>
      <c r="E802" s="437"/>
      <c r="F802" s="854" t="s">
        <v>366</v>
      </c>
      <c r="G802" s="855"/>
      <c r="H802" s="855"/>
      <c r="I802" s="855"/>
      <c r="J802" s="855"/>
      <c r="K802" s="856"/>
      <c r="L802" s="561">
        <v>6932.7</v>
      </c>
    </row>
    <row r="803" spans="2:37">
      <c r="B803" s="136"/>
      <c r="C803" s="136"/>
      <c r="D803" s="136"/>
      <c r="E803" s="136"/>
      <c r="F803" s="782" t="s">
        <v>319</v>
      </c>
      <c r="G803" s="783"/>
      <c r="H803" s="783"/>
      <c r="I803" s="783"/>
      <c r="J803" s="783"/>
      <c r="K803" s="784"/>
      <c r="L803" s="560">
        <v>627000</v>
      </c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27"/>
      <c r="AI803" s="27"/>
      <c r="AJ803" s="27"/>
      <c r="AK803" s="27"/>
    </row>
    <row r="804" spans="2:37">
      <c r="B804" s="136"/>
      <c r="C804" s="136"/>
      <c r="D804" s="136"/>
      <c r="E804" s="136"/>
      <c r="F804" s="782" t="s">
        <v>367</v>
      </c>
      <c r="G804" s="783"/>
      <c r="H804" s="783"/>
      <c r="I804" s="783"/>
      <c r="J804" s="783"/>
      <c r="K804" s="784"/>
      <c r="L804" s="560">
        <v>16000</v>
      </c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</row>
    <row r="805" spans="2:37">
      <c r="B805" s="136"/>
      <c r="C805" s="136"/>
      <c r="D805" s="136"/>
      <c r="E805" s="136"/>
      <c r="F805" s="782" t="s">
        <v>368</v>
      </c>
      <c r="G805" s="783"/>
      <c r="H805" s="783"/>
      <c r="I805" s="783"/>
      <c r="J805" s="783"/>
      <c r="K805" s="784"/>
      <c r="L805" s="560">
        <v>5000</v>
      </c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</row>
    <row r="806" spans="2:37">
      <c r="B806" s="136"/>
      <c r="C806" s="136"/>
      <c r="D806" s="136"/>
      <c r="E806" s="136"/>
      <c r="F806" s="782" t="s">
        <v>244</v>
      </c>
      <c r="G806" s="783"/>
      <c r="H806" s="783"/>
      <c r="I806" s="783"/>
      <c r="J806" s="783"/>
      <c r="K806" s="784"/>
      <c r="L806" s="560">
        <v>12973.05</v>
      </c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</row>
    <row r="807" spans="2:37">
      <c r="B807" s="136"/>
      <c r="C807" s="136"/>
      <c r="D807" s="136"/>
      <c r="E807" s="136"/>
      <c r="F807" s="782" t="s">
        <v>236</v>
      </c>
      <c r="G807" s="783"/>
      <c r="H807" s="783"/>
      <c r="I807" s="783"/>
      <c r="J807" s="783"/>
      <c r="K807" s="784"/>
      <c r="L807" s="560">
        <v>19142.66</v>
      </c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27"/>
      <c r="AI807" s="27"/>
      <c r="AJ807" s="27"/>
      <c r="AK807" s="27"/>
    </row>
    <row r="808" spans="2:37" s="333" customFormat="1">
      <c r="B808" s="437"/>
      <c r="C808" s="437"/>
      <c r="D808" s="437"/>
      <c r="E808" s="437"/>
      <c r="F808" s="854" t="s">
        <v>239</v>
      </c>
      <c r="G808" s="855"/>
      <c r="H808" s="855"/>
      <c r="I808" s="855"/>
      <c r="J808" s="855"/>
      <c r="K808" s="856"/>
      <c r="L808" s="561">
        <v>8358.2000000000007</v>
      </c>
    </row>
    <row r="809" spans="2:37">
      <c r="B809" s="136"/>
      <c r="C809" s="136"/>
      <c r="D809" s="136"/>
      <c r="E809" s="136"/>
      <c r="F809" s="782" t="s">
        <v>369</v>
      </c>
      <c r="G809" s="783"/>
      <c r="H809" s="783"/>
      <c r="I809" s="783"/>
      <c r="J809" s="783"/>
      <c r="K809" s="784"/>
      <c r="L809" s="560">
        <v>2219.77</v>
      </c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</row>
    <row r="810" spans="2:37">
      <c r="B810" s="136"/>
      <c r="C810" s="136"/>
      <c r="D810" s="136"/>
      <c r="E810" s="136"/>
      <c r="F810" s="782" t="s">
        <v>245</v>
      </c>
      <c r="G810" s="783"/>
      <c r="H810" s="783"/>
      <c r="I810" s="783"/>
      <c r="J810" s="783"/>
      <c r="K810" s="784"/>
      <c r="L810" s="560">
        <v>12000</v>
      </c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</row>
    <row r="811" spans="2:37">
      <c r="B811" s="136"/>
      <c r="C811" s="136"/>
      <c r="D811" s="136"/>
      <c r="E811" s="136"/>
      <c r="F811" s="782" t="s">
        <v>246</v>
      </c>
      <c r="G811" s="783"/>
      <c r="H811" s="783"/>
      <c r="I811" s="783"/>
      <c r="J811" s="783"/>
      <c r="K811" s="784"/>
      <c r="L811" s="560">
        <v>1811557</v>
      </c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</row>
    <row r="812" spans="2:37">
      <c r="B812" s="136"/>
      <c r="C812" s="136"/>
      <c r="D812" s="136"/>
      <c r="E812" s="136"/>
      <c r="F812" s="782" t="s">
        <v>247</v>
      </c>
      <c r="G812" s="783"/>
      <c r="H812" s="783"/>
      <c r="I812" s="783"/>
      <c r="J812" s="783"/>
      <c r="K812" s="784"/>
      <c r="L812" s="560">
        <v>3998</v>
      </c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</row>
    <row r="813" spans="2:37" ht="15" thickBot="1">
      <c r="B813" s="136"/>
      <c r="C813" s="136"/>
      <c r="D813" s="136"/>
      <c r="E813" s="136"/>
      <c r="F813" s="985" t="s">
        <v>265</v>
      </c>
      <c r="G813" s="986"/>
      <c r="H813" s="986"/>
      <c r="I813" s="986"/>
      <c r="J813" s="986"/>
      <c r="K813" s="987"/>
      <c r="L813" s="562">
        <v>1320</v>
      </c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27"/>
      <c r="AI813" s="27"/>
      <c r="AJ813" s="27"/>
      <c r="AK813" s="27"/>
    </row>
    <row r="814" spans="2:37" ht="15" thickBot="1">
      <c r="B814" s="136"/>
      <c r="C814" s="136"/>
      <c r="D814" s="136"/>
      <c r="E814" s="136"/>
      <c r="F814" s="779" t="s">
        <v>187</v>
      </c>
      <c r="G814" s="780"/>
      <c r="H814" s="780"/>
      <c r="I814" s="780"/>
      <c r="J814" s="780"/>
      <c r="K814" s="781"/>
      <c r="L814" s="486">
        <f>SUM(L786:L813)</f>
        <v>3369446.8499999996</v>
      </c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</row>
    <row r="815" spans="2:37">
      <c r="B815" s="136"/>
      <c r="C815" s="136"/>
      <c r="D815" s="136"/>
      <c r="E815" s="136"/>
      <c r="F815" s="136"/>
      <c r="G815" s="136"/>
      <c r="H815" s="136"/>
      <c r="I815" s="136"/>
      <c r="J815" s="284"/>
      <c r="K815" s="136"/>
      <c r="L815" s="286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</row>
    <row r="816" spans="2:37">
      <c r="B816" s="136"/>
      <c r="C816" s="136"/>
      <c r="D816" s="136"/>
      <c r="E816" s="136"/>
      <c r="F816" s="136"/>
      <c r="G816" s="136"/>
      <c r="H816" s="136"/>
      <c r="I816" s="136"/>
      <c r="J816" s="136"/>
      <c r="K816" s="136"/>
      <c r="L816" s="286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</row>
    <row r="817" spans="2:37">
      <c r="B817" s="136"/>
      <c r="C817" s="136"/>
      <c r="D817" s="136"/>
      <c r="E817" s="136"/>
      <c r="F817" s="136"/>
      <c r="G817" s="136"/>
      <c r="H817" s="136"/>
      <c r="I817" s="136"/>
      <c r="J817" s="136"/>
      <c r="K817" s="136"/>
      <c r="L817" s="42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</row>
    <row r="818" spans="2:37">
      <c r="B818" s="289"/>
      <c r="C818" s="136"/>
      <c r="D818" s="136"/>
      <c r="E818" s="136"/>
      <c r="F818" s="136"/>
      <c r="G818" s="136"/>
      <c r="H818" s="136"/>
      <c r="I818" s="136"/>
      <c r="J818" s="136"/>
      <c r="K818" s="136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</row>
  </sheetData>
  <mergeCells count="514">
    <mergeCell ref="F807:K807"/>
    <mergeCell ref="F808:K808"/>
    <mergeCell ref="F809:K809"/>
    <mergeCell ref="F810:K810"/>
    <mergeCell ref="F811:K811"/>
    <mergeCell ref="F812:K812"/>
    <mergeCell ref="F813:K813"/>
    <mergeCell ref="F814:K814"/>
    <mergeCell ref="F797:I797"/>
    <mergeCell ref="F799:K799"/>
    <mergeCell ref="F800:K800"/>
    <mergeCell ref="F801:K801"/>
    <mergeCell ref="F802:K802"/>
    <mergeCell ref="F803:K803"/>
    <mergeCell ref="F804:K804"/>
    <mergeCell ref="F805:K805"/>
    <mergeCell ref="F806:K806"/>
    <mergeCell ref="F788:K788"/>
    <mergeCell ref="F789:K789"/>
    <mergeCell ref="F790:K790"/>
    <mergeCell ref="F791:K791"/>
    <mergeCell ref="F792:K792"/>
    <mergeCell ref="F793:K793"/>
    <mergeCell ref="F794:K794"/>
    <mergeCell ref="F795:K795"/>
    <mergeCell ref="F796:K796"/>
    <mergeCell ref="F778:K778"/>
    <mergeCell ref="F779:K779"/>
    <mergeCell ref="F780:K780"/>
    <mergeCell ref="F781:H781"/>
    <mergeCell ref="F782:K782"/>
    <mergeCell ref="H783:K783"/>
    <mergeCell ref="F785:K785"/>
    <mergeCell ref="F786:K786"/>
    <mergeCell ref="F787:K787"/>
    <mergeCell ref="F752:I752"/>
    <mergeCell ref="F755:I755"/>
    <mergeCell ref="K758:L758"/>
    <mergeCell ref="K764:L764"/>
    <mergeCell ref="D770:H770"/>
    <mergeCell ref="F775:I775"/>
    <mergeCell ref="J775:K775"/>
    <mergeCell ref="F776:J776"/>
    <mergeCell ref="F777:I777"/>
    <mergeCell ref="G728:I728"/>
    <mergeCell ref="G730:I730"/>
    <mergeCell ref="G736:I736"/>
    <mergeCell ref="G740:I740"/>
    <mergeCell ref="K744:L744"/>
    <mergeCell ref="F748:I748"/>
    <mergeCell ref="G749:I749"/>
    <mergeCell ref="G750:I750"/>
    <mergeCell ref="F751:I751"/>
    <mergeCell ref="F711:I711"/>
    <mergeCell ref="F712:I712"/>
    <mergeCell ref="G713:I713"/>
    <mergeCell ref="F716:I716"/>
    <mergeCell ref="F717:I717"/>
    <mergeCell ref="K720:L720"/>
    <mergeCell ref="F723:I723"/>
    <mergeCell ref="F724:I724"/>
    <mergeCell ref="F727:I727"/>
    <mergeCell ref="F699:I699"/>
    <mergeCell ref="F700:I700"/>
    <mergeCell ref="F701:I701"/>
    <mergeCell ref="F702:I702"/>
    <mergeCell ref="A707:C707"/>
    <mergeCell ref="A708:C708"/>
    <mergeCell ref="A709:C709"/>
    <mergeCell ref="F709:I709"/>
    <mergeCell ref="A710:C710"/>
    <mergeCell ref="G682:I682"/>
    <mergeCell ref="E684:J684"/>
    <mergeCell ref="K684:L684"/>
    <mergeCell ref="F687:I687"/>
    <mergeCell ref="K691:L691"/>
    <mergeCell ref="F694:I694"/>
    <mergeCell ref="F695:I695"/>
    <mergeCell ref="F696:I696"/>
    <mergeCell ref="F698:I698"/>
    <mergeCell ref="F668:I668"/>
    <mergeCell ref="K670:L670"/>
    <mergeCell ref="G673:I673"/>
    <mergeCell ref="G674:I674"/>
    <mergeCell ref="G675:I675"/>
    <mergeCell ref="G676:I676"/>
    <mergeCell ref="G678:I678"/>
    <mergeCell ref="G679:I679"/>
    <mergeCell ref="G681:I681"/>
    <mergeCell ref="F659:I659"/>
    <mergeCell ref="F660:I660"/>
    <mergeCell ref="F661:I661"/>
    <mergeCell ref="F662:I662"/>
    <mergeCell ref="F663:I663"/>
    <mergeCell ref="F664:I664"/>
    <mergeCell ref="F665:I665"/>
    <mergeCell ref="F666:I666"/>
    <mergeCell ref="F667:I667"/>
    <mergeCell ref="F648:I648"/>
    <mergeCell ref="F649:I649"/>
    <mergeCell ref="F651:I651"/>
    <mergeCell ref="F652:I652"/>
    <mergeCell ref="F653:I653"/>
    <mergeCell ref="F655:I655"/>
    <mergeCell ref="F656:I656"/>
    <mergeCell ref="F657:I657"/>
    <mergeCell ref="F658:I658"/>
    <mergeCell ref="F639:I639"/>
    <mergeCell ref="F640:I640"/>
    <mergeCell ref="F641:I641"/>
    <mergeCell ref="F642:I642"/>
    <mergeCell ref="F643:I643"/>
    <mergeCell ref="F644:I644"/>
    <mergeCell ref="F645:I645"/>
    <mergeCell ref="F646:I646"/>
    <mergeCell ref="F647:I647"/>
    <mergeCell ref="F620:I620"/>
    <mergeCell ref="F621:I621"/>
    <mergeCell ref="F622:I622"/>
    <mergeCell ref="F623:I623"/>
    <mergeCell ref="F624:I624"/>
    <mergeCell ref="F625:I625"/>
    <mergeCell ref="K628:L628"/>
    <mergeCell ref="K633:L633"/>
    <mergeCell ref="F637:I637"/>
    <mergeCell ref="G605:I605"/>
    <mergeCell ref="G606:I606"/>
    <mergeCell ref="F607:I607"/>
    <mergeCell ref="H609:I609"/>
    <mergeCell ref="K612:L612"/>
    <mergeCell ref="F615:I615"/>
    <mergeCell ref="G616:I616"/>
    <mergeCell ref="F618:I618"/>
    <mergeCell ref="F619:I619"/>
    <mergeCell ref="F586:I586"/>
    <mergeCell ref="F587:I587"/>
    <mergeCell ref="F588:I588"/>
    <mergeCell ref="K591:L591"/>
    <mergeCell ref="F597:I597"/>
    <mergeCell ref="F598:I598"/>
    <mergeCell ref="F599:I599"/>
    <mergeCell ref="F600:I600"/>
    <mergeCell ref="K602:L602"/>
    <mergeCell ref="F572:I572"/>
    <mergeCell ref="F573:I573"/>
    <mergeCell ref="F574:I574"/>
    <mergeCell ref="F575:I575"/>
    <mergeCell ref="F576:I576"/>
    <mergeCell ref="F577:I577"/>
    <mergeCell ref="F578:I578"/>
    <mergeCell ref="K581:L581"/>
    <mergeCell ref="F585:I585"/>
    <mergeCell ref="F563:I563"/>
    <mergeCell ref="F564:I564"/>
    <mergeCell ref="F565:I565"/>
    <mergeCell ref="F566:I566"/>
    <mergeCell ref="F567:I567"/>
    <mergeCell ref="F568:I568"/>
    <mergeCell ref="F569:I569"/>
    <mergeCell ref="F570:I570"/>
    <mergeCell ref="F571:I571"/>
    <mergeCell ref="G541:I541"/>
    <mergeCell ref="F545:I545"/>
    <mergeCell ref="F546:I546"/>
    <mergeCell ref="F549:I549"/>
    <mergeCell ref="G551:I551"/>
    <mergeCell ref="F558:I558"/>
    <mergeCell ref="F559:I559"/>
    <mergeCell ref="F560:I560"/>
    <mergeCell ref="F561:I561"/>
    <mergeCell ref="K520:L520"/>
    <mergeCell ref="F522:I522"/>
    <mergeCell ref="F523:I523"/>
    <mergeCell ref="F526:I526"/>
    <mergeCell ref="G527:I527"/>
    <mergeCell ref="G528:I528"/>
    <mergeCell ref="K531:L531"/>
    <mergeCell ref="G536:I536"/>
    <mergeCell ref="F540:I540"/>
    <mergeCell ref="F525:I525"/>
    <mergeCell ref="F348:I348"/>
    <mergeCell ref="F457:I457"/>
    <mergeCell ref="F458:I458"/>
    <mergeCell ref="F459:I459"/>
    <mergeCell ref="F481:I481"/>
    <mergeCell ref="F482:I482"/>
    <mergeCell ref="F483:I483"/>
    <mergeCell ref="F484:I484"/>
    <mergeCell ref="F485:I485"/>
    <mergeCell ref="F358:I358"/>
    <mergeCell ref="F359:I359"/>
    <mergeCell ref="F360:I360"/>
    <mergeCell ref="F363:I363"/>
    <mergeCell ref="F362:I362"/>
    <mergeCell ref="F356:I356"/>
    <mergeCell ref="F357:I357"/>
    <mergeCell ref="F349:I349"/>
    <mergeCell ref="F355:I355"/>
    <mergeCell ref="F424:I424"/>
    <mergeCell ref="F425:I425"/>
    <mergeCell ref="F426:I426"/>
    <mergeCell ref="F427:I427"/>
    <mergeCell ref="F428:I428"/>
    <mergeCell ref="F429:I429"/>
    <mergeCell ref="F310:I310"/>
    <mergeCell ref="F311:I311"/>
    <mergeCell ref="F312:I312"/>
    <mergeCell ref="F314:I314"/>
    <mergeCell ref="F316:I316"/>
    <mergeCell ref="F317:I317"/>
    <mergeCell ref="F319:I319"/>
    <mergeCell ref="F320:I320"/>
    <mergeCell ref="F321:I321"/>
    <mergeCell ref="F318:I318"/>
    <mergeCell ref="K253:L253"/>
    <mergeCell ref="F256:I256"/>
    <mergeCell ref="F257:I257"/>
    <mergeCell ref="F258:I258"/>
    <mergeCell ref="F259:I259"/>
    <mergeCell ref="F260:I260"/>
    <mergeCell ref="F261:I261"/>
    <mergeCell ref="I272:J272"/>
    <mergeCell ref="K272:L272"/>
    <mergeCell ref="F262:I262"/>
    <mergeCell ref="F263:I263"/>
    <mergeCell ref="F264:I264"/>
    <mergeCell ref="F251:I251"/>
    <mergeCell ref="F246:I246"/>
    <mergeCell ref="F247:I247"/>
    <mergeCell ref="F248:I248"/>
    <mergeCell ref="F250:I250"/>
    <mergeCell ref="F222:I222"/>
    <mergeCell ref="F226:I226"/>
    <mergeCell ref="F229:I229"/>
    <mergeCell ref="F231:I231"/>
    <mergeCell ref="F232:I232"/>
    <mergeCell ref="F233:I233"/>
    <mergeCell ref="F234:I234"/>
    <mergeCell ref="F236:I236"/>
    <mergeCell ref="F245:I245"/>
    <mergeCell ref="F235:I235"/>
    <mergeCell ref="F237:I237"/>
    <mergeCell ref="A196:L196"/>
    <mergeCell ref="K204:L204"/>
    <mergeCell ref="G208:I208"/>
    <mergeCell ref="K213:L213"/>
    <mergeCell ref="F211:I211"/>
    <mergeCell ref="F217:I217"/>
    <mergeCell ref="G200:I200"/>
    <mergeCell ref="F206:I206"/>
    <mergeCell ref="K108:L108"/>
    <mergeCell ref="G112:I112"/>
    <mergeCell ref="K128:L128"/>
    <mergeCell ref="F135:I135"/>
    <mergeCell ref="F140:I140"/>
    <mergeCell ref="G142:I142"/>
    <mergeCell ref="G143:I143"/>
    <mergeCell ref="G111:I111"/>
    <mergeCell ref="G167:I167"/>
    <mergeCell ref="F192:I192"/>
    <mergeCell ref="F193:I193"/>
    <mergeCell ref="F194:I194"/>
    <mergeCell ref="F155:I155"/>
    <mergeCell ref="G150:I150"/>
    <mergeCell ref="G151:I151"/>
    <mergeCell ref="F153:I153"/>
    <mergeCell ref="F98:I98"/>
    <mergeCell ref="F99:I99"/>
    <mergeCell ref="F100:I100"/>
    <mergeCell ref="F101:I101"/>
    <mergeCell ref="F102:I102"/>
    <mergeCell ref="F103:I103"/>
    <mergeCell ref="F104:I104"/>
    <mergeCell ref="F105:I105"/>
    <mergeCell ref="A108:J108"/>
    <mergeCell ref="F106:I106"/>
    <mergeCell ref="F89:I89"/>
    <mergeCell ref="F90:I90"/>
    <mergeCell ref="F91:I91"/>
    <mergeCell ref="F92:I92"/>
    <mergeCell ref="F93:I93"/>
    <mergeCell ref="F94:I94"/>
    <mergeCell ref="F95:I95"/>
    <mergeCell ref="F96:I96"/>
    <mergeCell ref="F97:I97"/>
    <mergeCell ref="F509:I509"/>
    <mergeCell ref="F510:I510"/>
    <mergeCell ref="F512:I512"/>
    <mergeCell ref="F513:I513"/>
    <mergeCell ref="G514:I514"/>
    <mergeCell ref="G515:I515"/>
    <mergeCell ref="F516:I516"/>
    <mergeCell ref="F517:I517"/>
    <mergeCell ref="D520:I520"/>
    <mergeCell ref="F503:I503"/>
    <mergeCell ref="F504:I504"/>
    <mergeCell ref="E507:I507"/>
    <mergeCell ref="F477:I477"/>
    <mergeCell ref="K462:L462"/>
    <mergeCell ref="F467:I467"/>
    <mergeCell ref="F470:I470"/>
    <mergeCell ref="F471:I471"/>
    <mergeCell ref="F472:I472"/>
    <mergeCell ref="F473:I473"/>
    <mergeCell ref="F474:I474"/>
    <mergeCell ref="F475:I475"/>
    <mergeCell ref="F476:I476"/>
    <mergeCell ref="F487:I487"/>
    <mergeCell ref="F488:I488"/>
    <mergeCell ref="F489:I489"/>
    <mergeCell ref="K507:L507"/>
    <mergeCell ref="K497:L497"/>
    <mergeCell ref="F500:I500"/>
    <mergeCell ref="F490:I490"/>
    <mergeCell ref="F491:I491"/>
    <mergeCell ref="F492:I492"/>
    <mergeCell ref="F493:I493"/>
    <mergeCell ref="F494:I494"/>
    <mergeCell ref="F451:I451"/>
    <mergeCell ref="F452:I452"/>
    <mergeCell ref="F453:I453"/>
    <mergeCell ref="F454:I454"/>
    <mergeCell ref="F455:I455"/>
    <mergeCell ref="F456:I456"/>
    <mergeCell ref="F433:G433"/>
    <mergeCell ref="F501:I501"/>
    <mergeCell ref="F502:I502"/>
    <mergeCell ref="F495:I495"/>
    <mergeCell ref="E497:J497"/>
    <mergeCell ref="F445:I445"/>
    <mergeCell ref="F446:I446"/>
    <mergeCell ref="F449:I449"/>
    <mergeCell ref="F486:I486"/>
    <mergeCell ref="K435:L435"/>
    <mergeCell ref="F437:I437"/>
    <mergeCell ref="K439:L439"/>
    <mergeCell ref="F443:I443"/>
    <mergeCell ref="F444:I444"/>
    <mergeCell ref="F447:I447"/>
    <mergeCell ref="F448:I448"/>
    <mergeCell ref="F450:I450"/>
    <mergeCell ref="F423:I423"/>
    <mergeCell ref="F430:I430"/>
    <mergeCell ref="F431:I431"/>
    <mergeCell ref="F432:I432"/>
    <mergeCell ref="K391:L391"/>
    <mergeCell ref="F394:I394"/>
    <mergeCell ref="K399:L399"/>
    <mergeCell ref="K384:L384"/>
    <mergeCell ref="F377:I377"/>
    <mergeCell ref="F378:I378"/>
    <mergeCell ref="F421:I421"/>
    <mergeCell ref="F422:I422"/>
    <mergeCell ref="G403:I403"/>
    <mergeCell ref="G402:I402"/>
    <mergeCell ref="F405:I405"/>
    <mergeCell ref="F406:I406"/>
    <mergeCell ref="F407:I407"/>
    <mergeCell ref="F410:I410"/>
    <mergeCell ref="G412:I412"/>
    <mergeCell ref="G413:I413"/>
    <mergeCell ref="G414:I414"/>
    <mergeCell ref="F408:I408"/>
    <mergeCell ref="F409:I409"/>
    <mergeCell ref="G411:I411"/>
    <mergeCell ref="F415:I415"/>
    <mergeCell ref="F416:I416"/>
    <mergeCell ref="F417:I417"/>
    <mergeCell ref="F418:I418"/>
    <mergeCell ref="F372:I372"/>
    <mergeCell ref="F373:I373"/>
    <mergeCell ref="G374:I374"/>
    <mergeCell ref="G375:I375"/>
    <mergeCell ref="G376:I376"/>
    <mergeCell ref="F419:I419"/>
    <mergeCell ref="F420:I420"/>
    <mergeCell ref="F379:I379"/>
    <mergeCell ref="F381:I381"/>
    <mergeCell ref="F382:I382"/>
    <mergeCell ref="F385:I385"/>
    <mergeCell ref="F387:I387"/>
    <mergeCell ref="F322:I322"/>
    <mergeCell ref="F324:I324"/>
    <mergeCell ref="F325:I325"/>
    <mergeCell ref="F326:I326"/>
    <mergeCell ref="F327:I327"/>
    <mergeCell ref="F328:I328"/>
    <mergeCell ref="F329:I329"/>
    <mergeCell ref="F330:I330"/>
    <mergeCell ref="K370:L370"/>
    <mergeCell ref="F334:I334"/>
    <mergeCell ref="F336:I336"/>
    <mergeCell ref="F337:I337"/>
    <mergeCell ref="F338:I338"/>
    <mergeCell ref="F339:I339"/>
    <mergeCell ref="F340:I340"/>
    <mergeCell ref="F341:I341"/>
    <mergeCell ref="F342:I342"/>
    <mergeCell ref="F343:I343"/>
    <mergeCell ref="F344:I344"/>
    <mergeCell ref="F345:I345"/>
    <mergeCell ref="F346:I346"/>
    <mergeCell ref="F347:I347"/>
    <mergeCell ref="I352:J352"/>
    <mergeCell ref="K352:L352"/>
    <mergeCell ref="F331:I331"/>
    <mergeCell ref="F332:I332"/>
    <mergeCell ref="F333:I333"/>
    <mergeCell ref="F335:I335"/>
    <mergeCell ref="F364:I364"/>
    <mergeCell ref="F366:I366"/>
    <mergeCell ref="F308:I308"/>
    <mergeCell ref="F309:I309"/>
    <mergeCell ref="G275:I275"/>
    <mergeCell ref="G277:I277"/>
    <mergeCell ref="G278:I278"/>
    <mergeCell ref="G279:I279"/>
    <mergeCell ref="F280:I280"/>
    <mergeCell ref="G281:I281"/>
    <mergeCell ref="F283:I283"/>
    <mergeCell ref="F285:I285"/>
    <mergeCell ref="F303:I303"/>
    <mergeCell ref="F307:I307"/>
    <mergeCell ref="G294:I294"/>
    <mergeCell ref="F295:I295"/>
    <mergeCell ref="F296:I296"/>
    <mergeCell ref="F297:I297"/>
    <mergeCell ref="F298:I298"/>
    <mergeCell ref="F323:I323"/>
    <mergeCell ref="F299:I299"/>
    <mergeCell ref="F300:I300"/>
    <mergeCell ref="F301:I301"/>
    <mergeCell ref="F302:I302"/>
    <mergeCell ref="G305:I305"/>
    <mergeCell ref="G306:I306"/>
    <mergeCell ref="K289:L289"/>
    <mergeCell ref="G292:I292"/>
    <mergeCell ref="F266:I266"/>
    <mergeCell ref="F267:I267"/>
    <mergeCell ref="F268:I268"/>
    <mergeCell ref="F269:I269"/>
    <mergeCell ref="F270:I270"/>
    <mergeCell ref="K242:L242"/>
    <mergeCell ref="F244:I244"/>
    <mergeCell ref="G180:I180"/>
    <mergeCell ref="F183:I183"/>
    <mergeCell ref="F184:I184"/>
    <mergeCell ref="F186:I186"/>
    <mergeCell ref="G189:I189"/>
    <mergeCell ref="G190:I190"/>
    <mergeCell ref="F191:I191"/>
    <mergeCell ref="F219:I219"/>
    <mergeCell ref="F218:I218"/>
    <mergeCell ref="F198:I198"/>
    <mergeCell ref="G199:I199"/>
    <mergeCell ref="F238:I238"/>
    <mergeCell ref="F239:I239"/>
    <mergeCell ref="F240:I240"/>
    <mergeCell ref="F242:H242"/>
    <mergeCell ref="F220:I220"/>
    <mergeCell ref="F221:I221"/>
    <mergeCell ref="F223:I223"/>
    <mergeCell ref="F225:I225"/>
    <mergeCell ref="F227:I227"/>
    <mergeCell ref="F228:I228"/>
    <mergeCell ref="F230:I230"/>
    <mergeCell ref="G158:I158"/>
    <mergeCell ref="G159:I159"/>
    <mergeCell ref="F160:I160"/>
    <mergeCell ref="F162:I162"/>
    <mergeCell ref="F163:I163"/>
    <mergeCell ref="G164:I164"/>
    <mergeCell ref="G165:I165"/>
    <mergeCell ref="F175:I175"/>
    <mergeCell ref="F185:I185"/>
    <mergeCell ref="F187:I187"/>
    <mergeCell ref="G174:I174"/>
    <mergeCell ref="F176:I176"/>
    <mergeCell ref="G177:I177"/>
    <mergeCell ref="F178:I178"/>
    <mergeCell ref="F179:I179"/>
    <mergeCell ref="F87:I87"/>
    <mergeCell ref="F88:I88"/>
    <mergeCell ref="G30:I30"/>
    <mergeCell ref="G32:I32"/>
    <mergeCell ref="G34:I34"/>
    <mergeCell ref="G41:I41"/>
    <mergeCell ref="F33:I33"/>
    <mergeCell ref="F37:I37"/>
    <mergeCell ref="G53:I53"/>
    <mergeCell ref="G60:I60"/>
    <mergeCell ref="G64:I64"/>
    <mergeCell ref="F67:I67"/>
    <mergeCell ref="G68:I68"/>
    <mergeCell ref="F69:I69"/>
    <mergeCell ref="G70:I70"/>
    <mergeCell ref="F74:I74"/>
    <mergeCell ref="G77:I77"/>
    <mergeCell ref="G78:I78"/>
    <mergeCell ref="G86:I86"/>
    <mergeCell ref="F82:I82"/>
    <mergeCell ref="G83:I83"/>
    <mergeCell ref="G85:I85"/>
    <mergeCell ref="F79:I79"/>
    <mergeCell ref="F80:I80"/>
    <mergeCell ref="F81:I81"/>
    <mergeCell ref="A1:I1"/>
    <mergeCell ref="K2:L2"/>
    <mergeCell ref="G52:I52"/>
    <mergeCell ref="G59:I59"/>
    <mergeCell ref="G6:I6"/>
    <mergeCell ref="G8:I8"/>
    <mergeCell ref="G26:I26"/>
    <mergeCell ref="G28:I28"/>
  </mergeCells>
  <pageMargins left="0.2" right="0.2" top="0.2" bottom="0.2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2026naxnakan ashxatanqayin</vt:lpstr>
      <vt:lpstr>2023 աշխ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A161</dc:creator>
  <cp:lastModifiedBy>Armine Kostanyan</cp:lastModifiedBy>
  <cp:lastPrinted>2025-07-11T11:38:56Z</cp:lastPrinted>
  <dcterms:created xsi:type="dcterms:W3CDTF">2017-12-20T10:52:09Z</dcterms:created>
  <dcterms:modified xsi:type="dcterms:W3CDTF">2025-07-14T08:09:07Z</dcterms:modified>
</cp:coreProperties>
</file>