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5" windowWidth="20730" windowHeight="9975"/>
  </bookViews>
  <sheets>
    <sheet name="hanrayin lsum" sheetId="2" r:id="rId1"/>
  </sheets>
  <calcPr calcId="144525"/>
</workbook>
</file>

<file path=xl/calcChain.xml><?xml version="1.0" encoding="utf-8"?>
<calcChain xmlns="http://schemas.openxmlformats.org/spreadsheetml/2006/main">
  <c r="L312" i="2" l="1"/>
  <c r="L289" i="2"/>
  <c r="L278" i="2"/>
  <c r="K278" i="2"/>
  <c r="J278" i="2"/>
  <c r="L272" i="2"/>
  <c r="K272" i="2"/>
  <c r="L266" i="2"/>
  <c r="K266" i="2"/>
  <c r="J266" i="2"/>
  <c r="L254" i="2"/>
  <c r="K254" i="2"/>
  <c r="J254" i="2"/>
  <c r="L249" i="2"/>
  <c r="J249" i="2"/>
  <c r="K244" i="2"/>
  <c r="K249" i="2" s="1"/>
  <c r="L240" i="2"/>
  <c r="K240" i="2"/>
  <c r="J240" i="2"/>
  <c r="L234" i="2"/>
  <c r="K234" i="2"/>
  <c r="J234" i="2"/>
  <c r="L229" i="2"/>
  <c r="J229" i="2"/>
  <c r="K222" i="2"/>
  <c r="K229" i="2" s="1"/>
  <c r="L218" i="2"/>
  <c r="K218" i="2"/>
  <c r="J218" i="2"/>
  <c r="L212" i="2"/>
  <c r="K212" i="2"/>
  <c r="J212" i="2"/>
  <c r="L202" i="2"/>
  <c r="K202" i="2"/>
  <c r="J202" i="2"/>
  <c r="L197" i="2"/>
  <c r="K197" i="2"/>
  <c r="J197" i="2"/>
  <c r="L191" i="2"/>
  <c r="K191" i="2"/>
  <c r="J191" i="2"/>
  <c r="L184" i="2"/>
  <c r="K184" i="2"/>
  <c r="J184" i="2"/>
  <c r="L178" i="2"/>
  <c r="K178" i="2"/>
  <c r="J178" i="2"/>
  <c r="L174" i="2"/>
  <c r="K174" i="2"/>
  <c r="J174" i="2"/>
  <c r="L170" i="2"/>
  <c r="K170" i="2"/>
  <c r="J170" i="2"/>
  <c r="L163" i="2"/>
  <c r="K163" i="2"/>
  <c r="J163" i="2"/>
  <c r="L156" i="2"/>
  <c r="K156" i="2"/>
  <c r="J156" i="2"/>
  <c r="L152" i="2"/>
  <c r="K152" i="2"/>
  <c r="J152" i="2"/>
  <c r="L144" i="2"/>
  <c r="K144" i="2"/>
  <c r="J144" i="2"/>
  <c r="L139" i="2"/>
  <c r="K139" i="2"/>
  <c r="J139" i="2"/>
  <c r="L133" i="2"/>
  <c r="K133" i="2"/>
  <c r="J133" i="2"/>
  <c r="L129" i="2"/>
  <c r="K129" i="2"/>
  <c r="J129" i="2"/>
  <c r="L123" i="2"/>
  <c r="K123" i="2"/>
  <c r="J123" i="2"/>
  <c r="J93" i="2"/>
  <c r="L88" i="2"/>
  <c r="K88" i="2"/>
  <c r="J88" i="2"/>
  <c r="L67" i="2"/>
  <c r="L280" i="2" s="1"/>
  <c r="K67" i="2"/>
  <c r="J67" i="2"/>
  <c r="J270" i="2" l="1"/>
  <c r="J272" i="2" s="1"/>
  <c r="J280" i="2" s="1"/>
  <c r="K280" i="2"/>
  <c r="K271" i="2" s="1"/>
</calcChain>
</file>

<file path=xl/sharedStrings.xml><?xml version="1.0" encoding="utf-8"?>
<sst xmlns="http://schemas.openxmlformats.org/spreadsheetml/2006/main" count="609" uniqueCount="288">
  <si>
    <t xml:space="preserve"> úðºÜê¸Æð ¨ ¶àðÌ²¸Æð Ø²ðØÆÜÜºð     /Î²è²ì²ðØ²Ü  ²ä²ð²î/</t>
  </si>
  <si>
    <t xml:space="preserve">´³ÅÇÝ </t>
  </si>
  <si>
    <t xml:space="preserve">ÊáõÙµ </t>
  </si>
  <si>
    <t>¸³ë</t>
  </si>
  <si>
    <t>îÝï ¹³ë</t>
  </si>
  <si>
    <t>îÝï. ¹³ë. Í³Ëë»ñÇ ï³ññ»ñÇ Ýí³ÝáõÙÁ</t>
  </si>
  <si>
    <t>ÁÝ¹³Ù»ÝÁ</t>
  </si>
  <si>
    <t>ì³ñã³Ï³Ý</t>
  </si>
  <si>
    <t>ýáÝ¹</t>
  </si>
  <si>
    <t>01</t>
  </si>
  <si>
    <t>1</t>
  </si>
  <si>
    <t>4111</t>
  </si>
  <si>
    <t>²ßË³ï³í³ñÓ</t>
  </si>
  <si>
    <t>ապարատ</t>
  </si>
  <si>
    <t>Հավելավճարներ</t>
  </si>
  <si>
    <t xml:space="preserve">               ²ñËÇí³ÛÇÝ փաստաթղթերի Ï³ñáõÙ</t>
  </si>
  <si>
    <t>4112</t>
  </si>
  <si>
    <t>ä³ñ·և³ïñáõÙ</t>
  </si>
  <si>
    <t>4212</t>
  </si>
  <si>
    <t>¾Ý»ñ·»ïÇÏ Í³é³ÛáõÃÛáõÝÝ»ñ</t>
  </si>
  <si>
    <t xml:space="preserve">      æ»éáõóáõÙ</t>
  </si>
  <si>
    <t xml:space="preserve">      ¾É ¿Ý»ñ·Ç³</t>
  </si>
  <si>
    <t>4213</t>
  </si>
  <si>
    <t>ÎáÙáõÝ³É  Í³é³ÛáõÃÛáõÝÝ»ñ</t>
  </si>
  <si>
    <t xml:space="preserve">                   æñÙáõÕ-ÏáÛáõÕÇ</t>
  </si>
  <si>
    <t xml:space="preserve">                   ²Õµ³Ñ³ÝáõÃÛáõÝ</t>
  </si>
  <si>
    <t xml:space="preserve">                   ¸»é³ïÇ½³óÇ³</t>
  </si>
  <si>
    <t>4214</t>
  </si>
  <si>
    <t>Î³åÇ Í³é³ÛáõÃÛáõÝ»ñ</t>
  </si>
  <si>
    <t>Ucom կապի ծառայություն 20.5*12</t>
  </si>
  <si>
    <t xml:space="preserve">                   Ð»é³Ëáë</t>
  </si>
  <si>
    <t>91.2+210</t>
  </si>
  <si>
    <t xml:space="preserve">                   ´çç³ÛÇÝ Ï³åÇ Í³é³ÛáõÃÛáõÝÝ»ñ</t>
  </si>
  <si>
    <t xml:space="preserve">                   ÆÝï»ñÝ»ï</t>
  </si>
  <si>
    <t xml:space="preserve">                   öáëï</t>
  </si>
  <si>
    <t>4215</t>
  </si>
  <si>
    <t>îñ³Ýëåáñï³ÛÇÝ ÙÇçáóÝ»ñÇ ³å³Ñáí³·ñáõÃÛáõÝ</t>
  </si>
  <si>
    <t>4221</t>
  </si>
  <si>
    <t>Ü»ñùÇÝ ·áñÍáõÕáõÙÝ»ñ</t>
  </si>
  <si>
    <t>4231</t>
  </si>
  <si>
    <t>ì³ñã³Ï³Ý Í³é³ÛáõÃÛáõÝÝ»ñ</t>
  </si>
  <si>
    <t>4232</t>
  </si>
  <si>
    <t>Ð³Ù³Ï³ñ·ã³ÛÇÝ Í³é³ÛáõÃÛáõÝÝ»ñ</t>
  </si>
  <si>
    <t>էլեկտրոնային ստորագրության ծրագիր</t>
  </si>
  <si>
    <t>ինտերնետային կայք էջի սպասարկում</t>
  </si>
  <si>
    <t>4234</t>
  </si>
  <si>
    <t>î»Õ»Ï³ïí³Ï³Ý Í³é³ÛáõÃÛáõÝ</t>
  </si>
  <si>
    <t xml:space="preserve">              î»Õ»Ï³ïí³Ï³Ý µ³Å³Ýáñ¹³·ñáõÃÛáõÝ</t>
  </si>
  <si>
    <t>4237</t>
  </si>
  <si>
    <t>Ü»ñÏ³Û³óáõóã³Ï³Ý Í³Ëë»ñ</t>
  </si>
  <si>
    <t>4239</t>
  </si>
  <si>
    <t>ÀÝ¹Ñ³Ýáõñ µÝáõÛÃÇ ³ÛÉ Í³é³ÛáõÃÛáõÝ»ñ</t>
  </si>
  <si>
    <t>փաստաթղթերի արխիվացում</t>
  </si>
  <si>
    <t>խմելու ջուր</t>
  </si>
  <si>
    <t>4241</t>
  </si>
  <si>
    <t>Ø³ëÝ³·Çï³Ï³Ý Í³é³ÛáõÃÛáõÝÝ»ñ</t>
  </si>
  <si>
    <t>հակահրդեհային ծառայություն</t>
  </si>
  <si>
    <t>4251</t>
  </si>
  <si>
    <t>Þ»Ýù»ñÇ և Ï³éáõÛóÝ»ñÇ ÁÝÃ. Ýáñá·áõÙ</t>
  </si>
  <si>
    <t>4252</t>
  </si>
  <si>
    <t>Ø»ù»Ý³Ý»ñÇ ¨ ë³ñù³í. ÁÝÃ.  Ýáñá·áõÙ</t>
  </si>
  <si>
    <t>Ð³Ù³Ï³ñ·ã³ÛÇÝ å³Ñ»ëï³Ù³ë»ñ</t>
  </si>
  <si>
    <t>4261</t>
  </si>
  <si>
    <t>¶ñ³ë»ÝÛ³Ï³ÛÇÝ ÝÛáõÃ»ñ</t>
  </si>
  <si>
    <t>գրասենյակային գույք</t>
  </si>
  <si>
    <t>ä³ï×»Ý³Ñ³Ýí³Í Ó¨»ñ</t>
  </si>
  <si>
    <t>Ð³Ù³Ï³ñ·ã³ÛÇÝ ³ùë»ëáõ³ñÝ»ñ</t>
  </si>
  <si>
    <t xml:space="preserve">¶ñ»Ý³Ï³Ý åÇïáõÛùÝ»ñ </t>
  </si>
  <si>
    <t>էլ. ստորագր. քարտ կարդացող սարք</t>
  </si>
  <si>
    <t>4264</t>
  </si>
  <si>
    <t>îñ³Ýëåáñï³ÛÇÝ ÝÛáõÃ»ñ</t>
  </si>
  <si>
    <t>²Ýí³¹áÕ»ñ, Ù³ñïÏáó</t>
  </si>
  <si>
    <t>Յուղեր</t>
  </si>
  <si>
    <t>Գազ</t>
  </si>
  <si>
    <t>4267</t>
  </si>
  <si>
    <t xml:space="preserve"> Î»Ýó³Õ³ÛÇÝ ÝÛáõÃ»ñ</t>
  </si>
  <si>
    <t>Ø³ùñÇã ÝÛáõÃ»ñ</t>
  </si>
  <si>
    <t>ïÝï»ë³Ï³Ý ³åñ³ÝùÝ»ñ</t>
  </si>
  <si>
    <t>4269</t>
  </si>
  <si>
    <t>4822</t>
  </si>
  <si>
    <t>²ÛÉ Ñ³ñÏ»ñ</t>
  </si>
  <si>
    <t>4823</t>
  </si>
  <si>
    <t>ä³ñï³¹Çñ í×³ñÝ»ñ</t>
  </si>
  <si>
    <t>5113</t>
  </si>
  <si>
    <t>Þ»Ýù»ñÇ, ßÇÝáõÃÛáõÝÝ»ñÇ Ï³åÇï³É Ýáñá·áõÙ</t>
  </si>
  <si>
    <t>5122</t>
  </si>
  <si>
    <t>ì³ñã³Ï³Ý ë³ñù³íáñáõÙÝ»ñ</t>
  </si>
  <si>
    <t>5132</t>
  </si>
  <si>
    <t>ÀÝ¹³Ù»ÝÁ</t>
  </si>
  <si>
    <t>²ÞÊ²î²Î²¼ØÆ ¶Ìàì ÀÜ¸Ð²Üàôð ´ÜàôÚÂÆ  Ì²è²ÚàôÂÚàôÜÜºð</t>
  </si>
  <si>
    <t>øÎ²¶</t>
  </si>
  <si>
    <t>3</t>
  </si>
  <si>
    <t>¿É. ¿Ý»ñ·Ç³ÛÇ í×³ñ</t>
  </si>
  <si>
    <t>ÎáÙáõÝ³É  Í³é³ÛáõÃÛáõÝÝ»ñ /Ջրի վարձ/</t>
  </si>
  <si>
    <t>Î³åÇ Í³é³ÛáõÃÛáõÝÝ»ñ</t>
  </si>
  <si>
    <t>հեռախոսակապի վարձ</t>
  </si>
  <si>
    <t>1*2500*12</t>
  </si>
  <si>
    <t>փոստային ծառայություն</t>
  </si>
  <si>
    <t>4217</t>
  </si>
  <si>
    <t>²ñï³·»ñ³ï»ëã³Ï³Ý Í³Ëë»ñ</t>
  </si>
  <si>
    <t>Մասնագիտական ծառայություններ/հակահրդ./</t>
  </si>
  <si>
    <t>ë³ñù»ñÇ, ë³ñù³í ÁÝÃ³óÇÏ Ýáñá·áõÙ</t>
  </si>
  <si>
    <t xml:space="preserve"> </t>
  </si>
  <si>
    <t>¶ñ³ë»ÝÛ³Ï³ÛÇÝ ³åñ³ÝùÝ»ñ</t>
  </si>
  <si>
    <t>պատճենահանված ձևեր</t>
  </si>
  <si>
    <t>գրենական պիտույքներ</t>
  </si>
  <si>
    <t>ÀÜ¸Ð²Üàôð ´ÜàôÚÂÆ ²ÚÈ Ì²è²ÚàôÂÚàôÜÜºð</t>
  </si>
  <si>
    <t xml:space="preserve"> ÀÜ¸Ð²Üàôð ´ÜàôÚÂÆ Ð²Üð²ÚÆÜ Ì²è²ÚàôÂÚàôÜÜºð</t>
  </si>
  <si>
    <t>900432131044</t>
  </si>
  <si>
    <t>6</t>
  </si>
  <si>
    <t>ÀÝ¹Ñ³Ýáõñ µÝáõÛÃÇ ³ÛÉ Í³é³ÛáõÃÛáõÝÝ»ñ</t>
  </si>
  <si>
    <t>ø³Õ³ùÇ ³Ù³ÝáñÛ³ ïáÝ³Ï³Ý Éáõë³íáñáõÙ</t>
  </si>
  <si>
    <t>Նոտարական ծախսեր</t>
  </si>
  <si>
    <t xml:space="preserve">               չափագրման Í³é³ÛáõÃÛáõÝ</t>
  </si>
  <si>
    <t>Հատուկ նպատակային նյութեր</t>
  </si>
  <si>
    <t>4511</t>
  </si>
  <si>
    <t xml:space="preserve"> êáõµëÇ¹Ç³</t>
  </si>
  <si>
    <t>4819</t>
  </si>
  <si>
    <t>ÜíÇñ³ïí Ñ³ë³ñ³ñ³Ï³Ý Ï³½Ù³Ï»ñå</t>
  </si>
  <si>
    <t>Ð³Ù³ÛÝùÝ»ñÇ ÙÇ³íáñÙ³ÝÁ</t>
  </si>
  <si>
    <t>Սարքերի, սարքավորումների ձեռք բերում</t>
  </si>
  <si>
    <t xml:space="preserve">   ¶ÚàôÔ²îÜîºêàôÂÚàôÜ     </t>
  </si>
  <si>
    <t>04</t>
  </si>
  <si>
    <t>2</t>
  </si>
  <si>
    <t>àèà¶àôØ</t>
  </si>
  <si>
    <t>4</t>
  </si>
  <si>
    <t>Մասնագիտական ծառայություններ</t>
  </si>
  <si>
    <t xml:space="preserve">Ü²ìÂ²ØÂºðø ºì ´Ü²Î²Ü ¶²¼     </t>
  </si>
  <si>
    <t>Պարտադիր վճարներ</t>
  </si>
  <si>
    <t>գազաֆիկացման տեխ պայմ</t>
  </si>
  <si>
    <t>Ö²Ü²ä²ðÐ²ÚÆÜ  îð²Üêäàðî</t>
  </si>
  <si>
    <t>5</t>
  </si>
  <si>
    <t>Ö³Ý³å³ñÑÝ»ñÇ ÁÝÃ³óÇÏ Ýáñá·áõÙ</t>
  </si>
  <si>
    <t>²Ô´²Ð²ÜàôØ</t>
  </si>
  <si>
    <t>05</t>
  </si>
  <si>
    <t>աղբահանություն</t>
  </si>
  <si>
    <t>սան մաքրում</t>
  </si>
  <si>
    <t>Սուբսիդիա ,,Մաքուր Մասիս,, ՍՊԸ-ին</t>
  </si>
  <si>
    <t>ԿԵՂՏԱՋՐԵՐԻ ՀԵՌԱՑՈՒՄ</t>
  </si>
  <si>
    <t>Þ»Ýù»ñÇ, ßÇÝáõÃÛáõÝÝ»ñÇ Ï³å Ýáñá·áõÙ</t>
  </si>
  <si>
    <t>Þðæ²Î² ØÆæ²ì²ÚðÆ ä²Þîä²ÜàôÂÚàôÜ</t>
  </si>
  <si>
    <t xml:space="preserve"> ÎáÙáõÝ³É Í³é³ÛáõÃÛáõÝÝ»ñ     </t>
  </si>
  <si>
    <t xml:space="preserve">                Î³Ý³ã³å³ï ï³ñ³ÍùÝ»ñÇ ËÝ³ÙáõÙ</t>
  </si>
  <si>
    <t xml:space="preserve">                Կատաղած  ßÝ»ñÇ ¹»Ù å³Ûù³ñ</t>
  </si>
  <si>
    <t>´Ü²Î²ð²Ü²ÚÆÜ  ÞÆÜ²ð²ðàôÂÚàôÜ</t>
  </si>
  <si>
    <t>06</t>
  </si>
  <si>
    <t>կոմունալ ծառայություններ</t>
  </si>
  <si>
    <t>ցայտաղբյուր</t>
  </si>
  <si>
    <t>Þ»Ýù»ñÇ ¨ Ï³éáõÛóÝ»ñÇ ÁÝÃ. Ýáñá·áõÙ</t>
  </si>
  <si>
    <t>Ð²Ø²ÚÜø²ÚÆÜ ¼²ð¶²òàôØ</t>
  </si>
  <si>
    <t>5133</t>
  </si>
  <si>
    <t>¶»á¹»½Ç³Ï³Ý ù³ñï»½³·ñ³Ï³Ý Í³Ëë»ñ</t>
  </si>
  <si>
    <t>æð²Ø²î²Î²ð²ðàôØ</t>
  </si>
  <si>
    <t>²ÛÉ  Ï³éáõÛóÝ»ñÇ ÁÝÃ. Ýáñá·áõÙ</t>
  </si>
  <si>
    <t>öàÔàòÜºðÆ  Èàôê²ìàðàôØ</t>
  </si>
  <si>
    <t>Ð²Ü¶êîÆ ºì êäàðîÆ Ì²è²ÚàôÂÚàôÜÜºð</t>
  </si>
  <si>
    <t>08</t>
  </si>
  <si>
    <t>4727</t>
  </si>
  <si>
    <t xml:space="preserve">êåáñï³ÛÇÝ Ýå³ëïÝ»ñ </t>
  </si>
  <si>
    <t xml:space="preserve">                    ä³ñ·¨³ïñáõÙ Ù³ñ½ÇÏÝ»ñÇÝ</t>
  </si>
  <si>
    <t xml:space="preserve">                   </t>
  </si>
  <si>
    <t>¶ð²¸²ð²ÜÜºð</t>
  </si>
  <si>
    <t>¶ñ³¹³ñ³Ý       /ëáõµëÇ¹Ç³/</t>
  </si>
  <si>
    <t>àã ÝÛáõÃ³Ï³Ý ÑÇÙÝ³Ï³Ý  ÙÇçáóÝ»ñ /գրքեր/</t>
  </si>
  <si>
    <t>ØÞ²ÎàôÚÂÆ îÜºð</t>
  </si>
  <si>
    <t>Øß³ÏáõÛÃÇ ïáõÝ</t>
  </si>
  <si>
    <t>²ÚÈ ØÞ²ÎàôÂ²ÚÆÜ Î²¼Ø²ÎºðäàôÂÚàôÜÜºð</t>
  </si>
  <si>
    <t>Խրախուսում /մշակույթ/</t>
  </si>
  <si>
    <t>Ð³ïáõÏ Ýå³ï³Ï³ÛÇÝ ³ÛÉ ÝÛáõÃ»ñ</t>
  </si>
  <si>
    <t>ØÇçáó³é  Ñ³Ù³ñ ÝÛáõÃ»ñÇ Ó»éù µ»ñáõÙ</t>
  </si>
  <si>
    <t>ԿՐՈՆԱԿԱՆ և ՀԱՍԱՐԱԿԱԿԱՆ ԱՅԼ ԾԱՌԱՅՈՒԹՅՈՒՆՆԵՐ</t>
  </si>
  <si>
    <t>նվիրատվություններ</t>
  </si>
  <si>
    <t>Ü²Ê²¸äðàò²Î²Ü ÎðÂàôÂÚàôÜ</t>
  </si>
  <si>
    <t>09</t>
  </si>
  <si>
    <t>êáõµëÇ¹Ç³</t>
  </si>
  <si>
    <t>ÂÇí 1 Ù³ÝÏ³å³ñï»½</t>
  </si>
  <si>
    <t xml:space="preserve">                    ÂÇí 2 Ù³ÝÏ³å³ñï»½</t>
  </si>
  <si>
    <t xml:space="preserve">                    ÂÇí 3 Ù³ÝÏ³å³ñï»½</t>
  </si>
  <si>
    <t xml:space="preserve">                    ÂÇí 4 Ù³ÝÏ³å³ñï»½</t>
  </si>
  <si>
    <t xml:space="preserve">                    ÂÇí 5 Ù³ÝÏ³å³ñï»½</t>
  </si>
  <si>
    <t xml:space="preserve">                    ÂÇí 7 Ù³ÝÏ³å³ñï»½</t>
  </si>
  <si>
    <t>Ընդամենը</t>
  </si>
  <si>
    <t>ØÆæÜ²Î²ð¶ ÎðÂàôÂÚàôÜ</t>
  </si>
  <si>
    <t>ծրագիր</t>
  </si>
  <si>
    <t>4729</t>
  </si>
  <si>
    <t>²ÛÉ Ýå³ëïÝ»ñ ¹åñáóÝ»ñÇ ¹³ë·ñù»ñÇ Ñ³Ù³ñ</t>
  </si>
  <si>
    <t>ÜíÇñ³ïíáõÃÛáõÝ ³ÛÉ ß³ÑáõÛÃ ãÑ»ï. Ï³½Ù</t>
  </si>
  <si>
    <t>²ðî²¸äðàò²Î²Ü ¸²êîÆ²ð²ÎàôÂÚàôÜ</t>
  </si>
  <si>
    <t>²ñï³¹åñáó³Ï³Ý ÏñÃáõÃÛáõÝ</t>
  </si>
  <si>
    <t>/ëáõµëÇ¹Ç³/</t>
  </si>
  <si>
    <t xml:space="preserve">              Ø³ñ½³¹åñáó</t>
  </si>
  <si>
    <t xml:space="preserve">              ØäêÎ</t>
  </si>
  <si>
    <t xml:space="preserve">              ºñ³Åßï³Ï³Ý ¹åñáó</t>
  </si>
  <si>
    <t xml:space="preserve">              ¶»Õ³ñí»ëïÇ ¹åñáó</t>
  </si>
  <si>
    <t>8</t>
  </si>
  <si>
    <t>շենք շինությունների ընթացիկ նորոգում</t>
  </si>
  <si>
    <t>êàòÆ²È²Î²Ü Ð²îàôÎ ²ðîàÜàôÂÚàôÜÜºð</t>
  </si>
  <si>
    <t>10</t>
  </si>
  <si>
    <t>7</t>
  </si>
  <si>
    <t>54</t>
  </si>
  <si>
    <t>Ուսման վարձի փոխհատուցում</t>
  </si>
  <si>
    <t>4726</t>
  </si>
  <si>
    <t>ÐáõÕ³ñÏ³íáñáõÃÛ³Ý Ýå³ëïÝ»ñ</t>
  </si>
  <si>
    <t>²ÛÉ Ýå³ëïÝ»ñ</t>
  </si>
  <si>
    <t>ÜíÇñ³ïí. µ³ñ»·áñÍ³Ï³Ý ×³ß Ñ³Ù³ñ</t>
  </si>
  <si>
    <t>աջակցություն Կարմիր խաչի ճաշարանին</t>
  </si>
  <si>
    <t xml:space="preserve">                    Ð²Ø²ÚÜøÜºðÆ ä²Ðàôêî²ÚÆÜ üàÜ¸</t>
  </si>
  <si>
    <t>ì³ñã³Ï³Ý µÛáõç»</t>
  </si>
  <si>
    <t>11</t>
  </si>
  <si>
    <t>4891</t>
  </si>
  <si>
    <t>ä³Ñáõëï³ÛÇÝ ýáÝ¹</t>
  </si>
  <si>
    <t>ÜáõÛÝ ÃíáõÙ Ñ³ïÏ³óáõÙ ýáÝ¹³ÛÇÝ µÛáõç»</t>
  </si>
  <si>
    <t>üáÝ¹³ÛÇÝ µÛáõç»</t>
  </si>
  <si>
    <t>ÀÜ¸²ØºÜÀ  ´Úàôæº</t>
  </si>
  <si>
    <t>å³Ñáõëï³ÛÇÝ ýáÝ¹Çó Ñ³ïÏ³óáõÙ ýáÝ¹³ÛÇÝ µÛáõç»</t>
  </si>
  <si>
    <t>ֆոնդային բյուջեի եկամուտներ</t>
  </si>
  <si>
    <t>Տարեսկզբի մնացորդ</t>
  </si>
  <si>
    <t>Քաղաքային օգտագործման հողերի իրացում</t>
  </si>
  <si>
    <t>Գյուղատնտեսական նշանակության հողերի իրացում</t>
  </si>
  <si>
    <t>Գույքի օտարումից մուտքեր</t>
  </si>
  <si>
    <t>ընդամենը</t>
  </si>
  <si>
    <t>վարչական բյուջեի եկամուտներ</t>
  </si>
  <si>
    <t>բնակչ հատուկ սպասարկում</t>
  </si>
  <si>
    <t>ծնողական վճարներ մանկապարտեզներ</t>
  </si>
  <si>
    <t>նպատակային սուբվենցիա</t>
  </si>
  <si>
    <t>գյուղ նշ հողի վարձ</t>
  </si>
  <si>
    <t>տեղ վճար մրցույթ աճուրդի մասնակց համար</t>
  </si>
  <si>
    <t>պետական տուրքեր</t>
  </si>
  <si>
    <t>գույքի վարձակալություն</t>
  </si>
  <si>
    <t>տեղական տուրքեր առևտրից</t>
  </si>
  <si>
    <t>տեղական տուրքեր ճարտարապ</t>
  </si>
  <si>
    <t>տեղական վճարներ ճարտարապ</t>
  </si>
  <si>
    <t>ինքնակամ շին օրինականացում</t>
  </si>
  <si>
    <t>ոչ գյուղ նշ հողի վարձ</t>
  </si>
  <si>
    <t>վարչ իրավախախտումներ</t>
  </si>
  <si>
    <t>դոտացիա</t>
  </si>
  <si>
    <t>պատվիր լիազ</t>
  </si>
  <si>
    <t>51</t>
  </si>
  <si>
    <t>55</t>
  </si>
  <si>
    <t>52</t>
  </si>
  <si>
    <t>Տրանսպորտային ծառայություն</t>
  </si>
  <si>
    <t>Այլ նպաստներ</t>
  </si>
  <si>
    <t>2019</t>
  </si>
  <si>
    <t>Լրատվական ծառայություն</t>
  </si>
  <si>
    <t>Հայտարարությունների համար</t>
  </si>
  <si>
    <t>Պատվոգրերի տպագրություն</t>
  </si>
  <si>
    <t>Մշակութային միջոցառումներ</t>
  </si>
  <si>
    <t>Անասնաբուժական ծառայություններից վճար</t>
  </si>
  <si>
    <t>ծնողական վճարներ երաժշտական</t>
  </si>
  <si>
    <t>ծնողական վճարներ գեղարվեստ</t>
  </si>
  <si>
    <t>Ð³Ù³Ï³ñ·Çã, սարքավորում., օդորակիչ</t>
  </si>
  <si>
    <t xml:space="preserve">համակարգչային Կառավարման տեղեկատվական Համակարգերի սպասարկում </t>
  </si>
  <si>
    <t xml:space="preserve">              îñ³Ýëåáñï³ÛÇÝ ë³ñù³í ÁÝÃացիկ Ýáñá·áõÙ</t>
  </si>
  <si>
    <t xml:space="preserve">              համակարգչային ë³ñù³í ÁÝÃացիկ Ýáñá·áõÙ</t>
  </si>
  <si>
    <t>գրասենյակային այլ սարք. Ընթացիկ Նորոգ.</t>
  </si>
  <si>
    <t>Հակահրդեհային ծառայություն</t>
  </si>
  <si>
    <t>գազասպառման համակարգի Սպասարկման ծառայություն</t>
  </si>
  <si>
    <t xml:space="preserve">            ¶áõÛù³Ñ³ñÏÇ ³íïոմատացված Íñ³·ñÇ ëå³ë³ñÏáõÙ</t>
  </si>
  <si>
    <t>´Ý³ÏãáõÃÛ³Ý Ñ³ïáõÏ ëå³ëարկում Ðà²Î-ÇÝ</t>
  </si>
  <si>
    <t>հատուկ նպատակային Այլ նյութեր/աղբահան. անդորրագրեր/</t>
  </si>
  <si>
    <t>Շենքերի տանիքների Ընթացիկ Նորոգում</t>
  </si>
  <si>
    <t xml:space="preserve">Շենքերի Նկուղների ջրագծերի և կոյուղագծերի Ընթացիկ Նորոգում </t>
  </si>
  <si>
    <t>öáÕáóÝ»ñÇ Éáõë³íորության ¿É ¿Ý»ñ·Ç³ÛÇ Í³Ëë</t>
  </si>
  <si>
    <t>öáÕáóÝերի Éáõë³íորման Ñ³Ù³Ï³ñ·Ç ëå³ë³ñÏáõÙ</t>
  </si>
  <si>
    <r>
      <t xml:space="preserve">          </t>
    </r>
    <r>
      <rPr>
        <sz val="8"/>
        <rFont val="Arial Armenian"/>
        <family val="2"/>
      </rPr>
      <t>ì³ñã³Ï³Ý ß»ÝùÇ ÁÝÃ³óÇÏ Ýáñá·áõÙ</t>
    </r>
  </si>
  <si>
    <r>
      <t xml:space="preserve">                          </t>
    </r>
    <r>
      <rPr>
        <sz val="10"/>
        <rFont val="Arial Armenian"/>
        <family val="2"/>
      </rPr>
      <t>¼ÈØ Í³é³ÛáõÃÛáõÝÝ»ñ</t>
    </r>
  </si>
  <si>
    <r>
      <t>ÎðÂàôÂÚàôÜ</t>
    </r>
    <r>
      <rPr>
        <sz val="10"/>
        <rFont val="Arial Armenian"/>
        <family val="2"/>
      </rPr>
      <t xml:space="preserve"> (²ÚÈ ¸²êºðÆÜ âä²îÎ²ÜàÔ)</t>
    </r>
  </si>
  <si>
    <t>սեյսմիկ հետազոտության ծառայություն</t>
  </si>
  <si>
    <t>Ճանապարհների փոսային նորոգում</t>
  </si>
  <si>
    <t>Սուբվենցիա</t>
  </si>
  <si>
    <t>Աշխատակիցների Վերապատրաստում</t>
  </si>
  <si>
    <t xml:space="preserve">                   ¶³½³ëåë³éÙ³Ý Ñ³Ùակարգի ï»Ë. ëå³ë³ñÏում</t>
  </si>
  <si>
    <t>Ուսանող. Տեղափոխ Տրանսպորտային Ծառ.</t>
  </si>
  <si>
    <t>Ñ³ßíապահական Ñ³ßí³éÙ³Ý Çñ³Ï³Ý³óման Íñ³·րի սպասարկում</t>
  </si>
  <si>
    <t>ID քարտ կարդացող սարքի ծրագրի Սպասարկում</t>
  </si>
  <si>
    <t>հագուստ աշխատակիցների համար</t>
  </si>
  <si>
    <t>02,01,2020</t>
  </si>
  <si>
    <t>Զորակոչ և զորահավաք</t>
  </si>
  <si>
    <t>Հակահրդեհային վահանակներ</t>
  </si>
  <si>
    <t>համակարգչային մասնագետ</t>
  </si>
  <si>
    <t>ստաժի հավելավճար</t>
  </si>
  <si>
    <t>ճարտարապետ</t>
  </si>
  <si>
    <t>գյուղ բաժին</t>
  </si>
  <si>
    <t>Ստաժի հավելավճար</t>
  </si>
  <si>
    <t>´Úàôæº 2020</t>
  </si>
  <si>
    <t>կադաստրային քարտեզներում ուղղումներ</t>
  </si>
  <si>
    <t>եկամուտների բաժին</t>
  </si>
  <si>
    <t>Սևան մարզական ընկերությանը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</si>
</sst>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8"/>
      <name val="Arial Armenian"/>
      <family val="2"/>
    </font>
    <font>
      <b/>
      <sz val="10"/>
      <name val="Arial Armenian"/>
      <family val="2"/>
    </font>
    <font>
      <sz val="8"/>
      <color rgb="FFFF0000"/>
      <name val="Arial Armenian"/>
      <family val="2"/>
    </font>
    <font>
      <b/>
      <sz val="12"/>
      <name val="Arial Armenian"/>
      <family val="2"/>
    </font>
    <font>
      <sz val="10"/>
      <name val="Arial Armenian"/>
      <family val="2"/>
    </font>
    <font>
      <sz val="11"/>
      <name val="Arial Armenian"/>
      <family val="2"/>
    </font>
    <font>
      <b/>
      <sz val="9"/>
      <name val="Arial Armenian"/>
      <family val="2"/>
    </font>
    <font>
      <sz val="9"/>
      <name val="Arial Armenian"/>
      <family val="2"/>
    </font>
    <font>
      <sz val="10"/>
      <color rgb="FFFF0000"/>
      <name val="Arial Armenian"/>
      <family val="2"/>
    </font>
    <font>
      <sz val="8"/>
      <color rgb="FF00B050"/>
      <name val="Arial Armenian"/>
      <family val="2"/>
    </font>
    <font>
      <sz val="10"/>
      <color rgb="FF00B050"/>
      <name val="Arial Armenian"/>
      <family val="2"/>
    </font>
    <font>
      <b/>
      <sz val="8"/>
      <name val="Arial Armenian"/>
      <family val="2"/>
    </font>
    <font>
      <sz val="10"/>
      <color theme="1"/>
      <name val="Arial Armenian"/>
      <family val="2"/>
    </font>
    <font>
      <sz val="8"/>
      <color theme="1"/>
      <name val="Arial Armeni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9">
    <xf numFmtId="0" fontId="0" fillId="0" borderId="0" xfId="0"/>
    <xf numFmtId="164" fontId="2" fillId="0" borderId="3" xfId="1" applyNumberFormat="1" applyFont="1" applyBorder="1" applyAlignment="1" applyProtection="1">
      <alignment horizontal="center"/>
      <protection hidden="1"/>
    </xf>
    <xf numFmtId="164" fontId="3" fillId="0" borderId="42" xfId="1" applyNumberFormat="1" applyFont="1" applyBorder="1" applyAlignment="1" applyProtection="1">
      <alignment horizontal="center"/>
      <protection hidden="1"/>
    </xf>
    <xf numFmtId="164" fontId="3" fillId="0" borderId="0" xfId="1" applyNumberFormat="1" applyFont="1" applyBorder="1" applyAlignment="1" applyProtection="1">
      <alignment horizontal="center"/>
      <protection hidden="1"/>
    </xf>
    <xf numFmtId="164" fontId="2" fillId="0" borderId="21" xfId="1" applyNumberFormat="1" applyFont="1" applyBorder="1" applyAlignment="1" applyProtection="1">
      <alignment horizontal="center"/>
      <protection hidden="1"/>
    </xf>
    <xf numFmtId="164" fontId="2" fillId="0" borderId="30" xfId="1" applyNumberFormat="1" applyFont="1" applyBorder="1" applyAlignment="1" applyProtection="1">
      <alignment horizontal="center"/>
      <protection hidden="1"/>
    </xf>
    <xf numFmtId="164" fontId="2" fillId="0" borderId="0" xfId="1" applyNumberFormat="1" applyFont="1" applyAlignment="1" applyProtection="1">
      <alignment horizontal="center"/>
      <protection hidden="1"/>
    </xf>
    <xf numFmtId="14" fontId="6" fillId="0" borderId="0" xfId="1" applyNumberFormat="1" applyFont="1" applyAlignment="1" applyProtection="1">
      <protection hidden="1"/>
    </xf>
    <xf numFmtId="14" fontId="3" fillId="0" borderId="0" xfId="1" applyNumberFormat="1" applyFont="1" applyAlignment="1" applyProtection="1">
      <protection hidden="1"/>
    </xf>
    <xf numFmtId="0" fontId="6" fillId="0" borderId="0" xfId="1" applyFont="1"/>
    <xf numFmtId="0" fontId="7" fillId="0" borderId="0" xfId="0" applyFont="1"/>
    <xf numFmtId="0" fontId="3" fillId="0" borderId="34" xfId="1" applyFont="1" applyBorder="1" applyAlignment="1" applyProtection="1">
      <alignment horizontal="left"/>
      <protection hidden="1"/>
    </xf>
    <xf numFmtId="0" fontId="3" fillId="0" borderId="34" xfId="1" applyFont="1" applyBorder="1" applyAlignment="1" applyProtection="1">
      <alignment horizontal="center"/>
      <protection hidden="1"/>
    </xf>
    <xf numFmtId="0" fontId="6" fillId="0" borderId="0" xfId="1" applyFont="1" applyProtection="1">
      <protection hidden="1"/>
    </xf>
    <xf numFmtId="49" fontId="2" fillId="0" borderId="1" xfId="1" applyNumberFormat="1" applyFont="1" applyBorder="1" applyAlignment="1" applyProtection="1">
      <alignment horizontal="center"/>
      <protection hidden="1"/>
    </xf>
    <xf numFmtId="49" fontId="2" fillId="0" borderId="2" xfId="1" applyNumberFormat="1" applyFont="1" applyBorder="1" applyAlignment="1" applyProtection="1">
      <alignment horizontal="center"/>
      <protection hidden="1"/>
    </xf>
    <xf numFmtId="49" fontId="2" fillId="0" borderId="48" xfId="1" applyNumberFormat="1" applyFont="1" applyBorder="1" applyAlignment="1" applyProtection="1">
      <alignment horizontal="center"/>
      <protection hidden="1"/>
    </xf>
    <xf numFmtId="49" fontId="2" fillId="0" borderId="20" xfId="1" applyNumberFormat="1" applyFont="1" applyBorder="1" applyAlignment="1" applyProtection="1">
      <alignment horizontal="center"/>
      <protection hidden="1"/>
    </xf>
    <xf numFmtId="49" fontId="2" fillId="0" borderId="49" xfId="1" applyNumberFormat="1" applyFont="1" applyBorder="1" applyAlignment="1" applyProtection="1">
      <alignment horizontal="center"/>
      <protection hidden="1"/>
    </xf>
    <xf numFmtId="164" fontId="2" fillId="0" borderId="20" xfId="1" applyNumberFormat="1" applyFont="1" applyBorder="1" applyAlignment="1" applyProtection="1">
      <alignment horizontal="center"/>
      <protection hidden="1"/>
    </xf>
    <xf numFmtId="164" fontId="2" fillId="0" borderId="15" xfId="1" applyNumberFormat="1" applyFont="1" applyBorder="1" applyAlignment="1" applyProtection="1">
      <alignment horizontal="center"/>
      <protection hidden="1"/>
    </xf>
    <xf numFmtId="2" fontId="2" fillId="0" borderId="15" xfId="1" applyNumberFormat="1" applyFont="1" applyBorder="1" applyAlignment="1" applyProtection="1">
      <alignment horizontal="center"/>
      <protection hidden="1"/>
    </xf>
    <xf numFmtId="49" fontId="6" fillId="0" borderId="4" xfId="1" applyNumberFormat="1" applyFont="1" applyBorder="1" applyAlignment="1" applyProtection="1">
      <alignment horizontal="center"/>
      <protection hidden="1"/>
    </xf>
    <xf numFmtId="49" fontId="6" fillId="0" borderId="5" xfId="1" applyNumberFormat="1" applyFont="1" applyBorder="1" applyAlignment="1" applyProtection="1">
      <alignment horizontal="center"/>
      <protection hidden="1"/>
    </xf>
    <xf numFmtId="49" fontId="6" fillId="0" borderId="25" xfId="1" applyNumberFormat="1" applyFont="1" applyBorder="1" applyAlignment="1" applyProtection="1">
      <alignment horizontal="left"/>
      <protection hidden="1"/>
    </xf>
    <xf numFmtId="49" fontId="6" fillId="0" borderId="47" xfId="1" applyNumberFormat="1" applyFont="1" applyBorder="1" applyAlignment="1" applyProtection="1">
      <alignment horizontal="left"/>
      <protection hidden="1"/>
    </xf>
    <xf numFmtId="49" fontId="6" fillId="0" borderId="46" xfId="1" applyNumberFormat="1" applyFont="1" applyBorder="1" applyAlignment="1" applyProtection="1">
      <alignment horizontal="left"/>
      <protection hidden="1"/>
    </xf>
    <xf numFmtId="164" fontId="6" fillId="0" borderId="19" xfId="1" applyNumberFormat="1" applyFont="1" applyBorder="1" applyAlignment="1" applyProtection="1">
      <alignment horizontal="center"/>
      <protection hidden="1"/>
    </xf>
    <xf numFmtId="164" fontId="6" fillId="0" borderId="5" xfId="1" applyNumberFormat="1" applyFont="1" applyBorder="1" applyAlignment="1" applyProtection="1">
      <alignment horizontal="center"/>
      <protection hidden="1"/>
    </xf>
    <xf numFmtId="2" fontId="6" fillId="0" borderId="16" xfId="1" applyNumberFormat="1" applyFont="1" applyBorder="1" applyAlignment="1" applyProtection="1">
      <alignment horizontal="center"/>
      <protection hidden="1"/>
    </xf>
    <xf numFmtId="49" fontId="6" fillId="0" borderId="10" xfId="1" applyNumberFormat="1" applyFont="1" applyBorder="1" applyAlignment="1" applyProtection="1">
      <alignment horizontal="center"/>
      <protection hidden="1"/>
    </xf>
    <xf numFmtId="49" fontId="6" fillId="0" borderId="14" xfId="1" applyNumberFormat="1" applyFont="1" applyBorder="1" applyAlignment="1" applyProtection="1">
      <alignment horizontal="center"/>
      <protection hidden="1"/>
    </xf>
    <xf numFmtId="49" fontId="6" fillId="0" borderId="11" xfId="1" applyNumberFormat="1" applyFont="1" applyBorder="1" applyAlignment="1" applyProtection="1">
      <alignment horizontal="center"/>
      <protection hidden="1"/>
    </xf>
    <xf numFmtId="49" fontId="6" fillId="0" borderId="12" xfId="1" applyNumberFormat="1" applyFont="1" applyBorder="1" applyAlignment="1" applyProtection="1">
      <alignment horizontal="left"/>
      <protection hidden="1"/>
    </xf>
    <xf numFmtId="49" fontId="9" fillId="0" borderId="13" xfId="1" applyNumberFormat="1" applyFont="1" applyBorder="1" applyAlignment="1" applyProtection="1">
      <alignment horizontal="left"/>
      <protection hidden="1"/>
    </xf>
    <xf numFmtId="49" fontId="9" fillId="0" borderId="14" xfId="1" applyNumberFormat="1" applyFont="1" applyBorder="1" applyAlignment="1" applyProtection="1">
      <alignment horizontal="left"/>
      <protection hidden="1"/>
    </xf>
    <xf numFmtId="164" fontId="6" fillId="0" borderId="11" xfId="1" applyNumberFormat="1" applyFont="1" applyBorder="1" applyAlignment="1" applyProtection="1">
      <alignment horizontal="center"/>
      <protection hidden="1"/>
    </xf>
    <xf numFmtId="2" fontId="6" fillId="0" borderId="17" xfId="1" applyNumberFormat="1" applyFont="1" applyBorder="1" applyAlignment="1" applyProtection="1">
      <alignment horizontal="center"/>
      <protection hidden="1"/>
    </xf>
    <xf numFmtId="49" fontId="2" fillId="0" borderId="7" xfId="1" applyNumberFormat="1" applyFont="1" applyFill="1" applyBorder="1" applyAlignment="1" applyProtection="1">
      <alignment horizontal="left"/>
      <protection hidden="1"/>
    </xf>
    <xf numFmtId="49" fontId="2" fillId="0" borderId="8" xfId="1" applyNumberFormat="1" applyFont="1" applyFill="1" applyBorder="1" applyAlignment="1" applyProtection="1">
      <alignment horizontal="left"/>
      <protection hidden="1"/>
    </xf>
    <xf numFmtId="49" fontId="2" fillId="0" borderId="9" xfId="1" applyNumberFormat="1" applyFont="1" applyFill="1" applyBorder="1" applyAlignment="1" applyProtection="1">
      <alignment horizontal="left"/>
      <protection hidden="1"/>
    </xf>
    <xf numFmtId="164" fontId="2" fillId="0" borderId="9" xfId="1" applyNumberFormat="1" applyFont="1" applyFill="1" applyBorder="1" applyAlignment="1" applyProtection="1">
      <alignment horizontal="center"/>
      <protection hidden="1"/>
    </xf>
    <xf numFmtId="49" fontId="6" fillId="0" borderId="6" xfId="1" applyNumberFormat="1" applyFont="1" applyBorder="1" applyAlignment="1" applyProtection="1">
      <alignment horizontal="center"/>
      <protection hidden="1"/>
    </xf>
    <xf numFmtId="49" fontId="6" fillId="0" borderId="3" xfId="1" applyNumberFormat="1" applyFont="1" applyBorder="1" applyAlignment="1" applyProtection="1">
      <alignment horizontal="center"/>
      <protection hidden="1"/>
    </xf>
    <xf numFmtId="164" fontId="6" fillId="0" borderId="3" xfId="1" applyNumberFormat="1" applyFont="1" applyBorder="1" applyAlignment="1" applyProtection="1">
      <alignment horizontal="center"/>
      <protection hidden="1"/>
    </xf>
    <xf numFmtId="164" fontId="2" fillId="0" borderId="9" xfId="1" applyNumberFormat="1" applyFont="1" applyBorder="1" applyAlignment="1" applyProtection="1">
      <alignment horizontal="center"/>
      <protection hidden="1"/>
    </xf>
    <xf numFmtId="49" fontId="6" fillId="0" borderId="0" xfId="1" applyNumberFormat="1" applyFont="1" applyBorder="1" applyAlignment="1" applyProtection="1">
      <alignment horizontal="center"/>
      <protection hidden="1"/>
    </xf>
    <xf numFmtId="49" fontId="9" fillId="0" borderId="8" xfId="1" applyNumberFormat="1" applyFont="1" applyBorder="1" applyAlignment="1" applyProtection="1">
      <alignment horizontal="left"/>
      <protection hidden="1"/>
    </xf>
    <xf numFmtId="49" fontId="9" fillId="0" borderId="9" xfId="1" applyNumberFormat="1" applyFont="1" applyBorder="1" applyAlignment="1" applyProtection="1">
      <alignment horizontal="left"/>
      <protection hidden="1"/>
    </xf>
    <xf numFmtId="49" fontId="6" fillId="2" borderId="6" xfId="1" applyNumberFormat="1" applyFont="1" applyFill="1" applyBorder="1" applyAlignment="1" applyProtection="1">
      <alignment horizontal="center"/>
      <protection hidden="1"/>
    </xf>
    <xf numFmtId="49" fontId="6" fillId="2" borderId="3" xfId="1" applyNumberFormat="1" applyFont="1" applyFill="1" applyBorder="1" applyAlignment="1" applyProtection="1">
      <alignment horizontal="center"/>
      <protection hidden="1"/>
    </xf>
    <xf numFmtId="49" fontId="2" fillId="2" borderId="7" xfId="1" applyNumberFormat="1" applyFont="1" applyFill="1" applyBorder="1" applyAlignment="1" applyProtection="1">
      <alignment horizontal="left"/>
      <protection hidden="1"/>
    </xf>
    <xf numFmtId="49" fontId="2" fillId="2" borderId="8" xfId="1" applyNumberFormat="1" applyFont="1" applyFill="1" applyBorder="1" applyAlignment="1" applyProtection="1">
      <alignment horizontal="left"/>
      <protection hidden="1"/>
    </xf>
    <xf numFmtId="49" fontId="2" fillId="2" borderId="9" xfId="1" applyNumberFormat="1" applyFont="1" applyFill="1" applyBorder="1" applyAlignment="1" applyProtection="1">
      <alignment horizontal="left"/>
      <protection hidden="1"/>
    </xf>
    <xf numFmtId="164" fontId="2" fillId="2" borderId="9" xfId="1" applyNumberFormat="1" applyFont="1" applyFill="1" applyBorder="1" applyAlignment="1" applyProtection="1">
      <alignment horizontal="center"/>
      <protection hidden="1"/>
    </xf>
    <xf numFmtId="164" fontId="6" fillId="2" borderId="3" xfId="1" applyNumberFormat="1" applyFont="1" applyFill="1" applyBorder="1" applyAlignment="1" applyProtection="1">
      <alignment horizontal="center"/>
      <protection hidden="1"/>
    </xf>
    <xf numFmtId="2" fontId="6" fillId="2" borderId="17" xfId="1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/>
    <xf numFmtId="164" fontId="6" fillId="0" borderId="9" xfId="1" applyNumberFormat="1" applyFont="1" applyFill="1" applyBorder="1" applyAlignment="1" applyProtection="1">
      <alignment horizontal="center"/>
      <protection hidden="1"/>
    </xf>
    <xf numFmtId="164" fontId="6" fillId="0" borderId="3" xfId="1" applyNumberFormat="1" applyFont="1" applyFill="1" applyBorder="1" applyAlignment="1" applyProtection="1">
      <alignment horizontal="center"/>
      <protection hidden="1"/>
    </xf>
    <xf numFmtId="49" fontId="2" fillId="0" borderId="3" xfId="1" applyNumberFormat="1" applyFont="1" applyFill="1" applyBorder="1" applyAlignment="1" applyProtection="1">
      <alignment horizontal="left"/>
      <protection hidden="1"/>
    </xf>
    <xf numFmtId="49" fontId="2" fillId="0" borderId="12" xfId="1" applyNumberFormat="1" applyFont="1" applyFill="1" applyBorder="1" applyAlignment="1" applyProtection="1">
      <alignment horizontal="left"/>
      <protection hidden="1"/>
    </xf>
    <xf numFmtId="49" fontId="2" fillId="0" borderId="0" xfId="1" applyNumberFormat="1" applyFont="1" applyFill="1" applyBorder="1" applyAlignment="1" applyProtection="1">
      <protection hidden="1"/>
    </xf>
    <xf numFmtId="49" fontId="2" fillId="0" borderId="13" xfId="1" applyNumberFormat="1" applyFont="1" applyFill="1" applyBorder="1" applyAlignment="1" applyProtection="1">
      <protection hidden="1"/>
    </xf>
    <xf numFmtId="2" fontId="2" fillId="0" borderId="3" xfId="1" applyNumberFormat="1" applyFont="1" applyFill="1" applyBorder="1" applyAlignment="1" applyProtection="1">
      <alignment horizontal="center"/>
      <protection hidden="1"/>
    </xf>
    <xf numFmtId="49" fontId="2" fillId="0" borderId="13" xfId="1" applyNumberFormat="1" applyFont="1" applyBorder="1" applyAlignment="1" applyProtection="1">
      <alignment horizontal="left"/>
      <protection hidden="1"/>
    </xf>
    <xf numFmtId="164" fontId="11" fillId="0" borderId="9" xfId="1" applyNumberFormat="1" applyFont="1" applyBorder="1" applyAlignment="1" applyProtection="1">
      <alignment horizontal="center"/>
      <protection hidden="1"/>
    </xf>
    <xf numFmtId="164" fontId="6" fillId="0" borderId="0" xfId="1" applyNumberFormat="1" applyFont="1" applyProtection="1">
      <protection hidden="1"/>
    </xf>
    <xf numFmtId="164" fontId="12" fillId="0" borderId="3" xfId="1" applyNumberFormat="1" applyFont="1" applyBorder="1" applyAlignment="1" applyProtection="1">
      <alignment horizontal="center"/>
      <protection hidden="1"/>
    </xf>
    <xf numFmtId="49" fontId="6" fillId="0" borderId="7" xfId="1" applyNumberFormat="1" applyFont="1" applyBorder="1" applyAlignment="1" applyProtection="1">
      <protection hidden="1"/>
    </xf>
    <xf numFmtId="49" fontId="6" fillId="0" borderId="44" xfId="1" applyNumberFormat="1" applyFont="1" applyBorder="1" applyAlignment="1" applyProtection="1">
      <alignment horizontal="center"/>
      <protection hidden="1"/>
    </xf>
    <xf numFmtId="49" fontId="6" fillId="0" borderId="30" xfId="1" applyNumberFormat="1" applyFont="1" applyBorder="1" applyAlignment="1" applyProtection="1">
      <alignment horizontal="center"/>
      <protection hidden="1"/>
    </xf>
    <xf numFmtId="49" fontId="6" fillId="0" borderId="29" xfId="1" applyNumberFormat="1" applyFont="1" applyBorder="1" applyAlignment="1" applyProtection="1">
      <protection hidden="1"/>
    </xf>
    <xf numFmtId="49" fontId="2" fillId="0" borderId="21" xfId="1" applyNumberFormat="1" applyFont="1" applyBorder="1" applyAlignment="1" applyProtection="1">
      <alignment horizontal="left"/>
      <protection hidden="1"/>
    </xf>
    <xf numFmtId="164" fontId="2" fillId="0" borderId="3" xfId="1" applyNumberFormat="1" applyFont="1" applyFill="1" applyBorder="1" applyAlignment="1" applyProtection="1">
      <alignment horizontal="center"/>
      <protection hidden="1"/>
    </xf>
    <xf numFmtId="2" fontId="6" fillId="0" borderId="26" xfId="1" applyNumberFormat="1" applyFont="1" applyBorder="1" applyAlignment="1" applyProtection="1">
      <alignment horizontal="center"/>
      <protection hidden="1"/>
    </xf>
    <xf numFmtId="164" fontId="6" fillId="0" borderId="17" xfId="1" applyNumberFormat="1" applyFont="1" applyBorder="1" applyAlignment="1" applyProtection="1">
      <alignment horizontal="left" indent="2"/>
      <protection hidden="1"/>
    </xf>
    <xf numFmtId="49" fontId="6" fillId="0" borderId="37" xfId="1" applyNumberFormat="1" applyFont="1" applyBorder="1" applyAlignment="1" applyProtection="1">
      <alignment horizontal="center"/>
      <protection hidden="1"/>
    </xf>
    <xf numFmtId="49" fontId="6" fillId="0" borderId="39" xfId="1" applyNumberFormat="1" applyFont="1" applyBorder="1" applyAlignment="1" applyProtection="1">
      <alignment horizontal="center"/>
      <protection hidden="1"/>
    </xf>
    <xf numFmtId="164" fontId="2" fillId="0" borderId="8" xfId="1" applyNumberFormat="1" applyFont="1" applyFill="1" applyBorder="1" applyAlignment="1" applyProtection="1">
      <alignment horizontal="center"/>
      <protection hidden="1"/>
    </xf>
    <xf numFmtId="49" fontId="6" fillId="0" borderId="0" xfId="1" applyNumberFormat="1" applyFont="1" applyFill="1" applyBorder="1" applyAlignment="1" applyProtection="1">
      <alignment horizontal="left"/>
      <protection hidden="1"/>
    </xf>
    <xf numFmtId="49" fontId="2" fillId="0" borderId="0" xfId="1" applyNumberFormat="1" applyFont="1" applyFill="1" applyBorder="1" applyAlignment="1" applyProtection="1">
      <alignment horizontal="left"/>
      <protection hidden="1"/>
    </xf>
    <xf numFmtId="164" fontId="6" fillId="0" borderId="17" xfId="1" applyNumberFormat="1" applyFont="1" applyBorder="1" applyAlignment="1" applyProtection="1">
      <alignment horizontal="center"/>
      <protection hidden="1"/>
    </xf>
    <xf numFmtId="49" fontId="6" fillId="0" borderId="21" xfId="1" applyNumberFormat="1" applyFont="1" applyFill="1" applyBorder="1" applyAlignment="1" applyProtection="1">
      <alignment horizontal="left"/>
      <protection hidden="1"/>
    </xf>
    <xf numFmtId="49" fontId="2" fillId="0" borderId="21" xfId="1" applyNumberFormat="1" applyFont="1" applyFill="1" applyBorder="1" applyAlignment="1" applyProtection="1">
      <alignment horizontal="left"/>
      <protection hidden="1"/>
    </xf>
    <xf numFmtId="49" fontId="2" fillId="0" borderId="22" xfId="1" applyNumberFormat="1" applyFont="1" applyFill="1" applyBorder="1" applyAlignment="1" applyProtection="1">
      <alignment horizontal="left"/>
      <protection hidden="1"/>
    </xf>
    <xf numFmtId="164" fontId="2" fillId="0" borderId="21" xfId="1" applyNumberFormat="1" applyFont="1" applyFill="1" applyBorder="1" applyAlignment="1" applyProtection="1">
      <alignment horizontal="center"/>
      <protection hidden="1"/>
    </xf>
    <xf numFmtId="164" fontId="6" fillId="0" borderId="30" xfId="1" applyNumberFormat="1" applyFont="1" applyFill="1" applyBorder="1" applyAlignment="1" applyProtection="1">
      <alignment horizontal="center"/>
      <protection hidden="1"/>
    </xf>
    <xf numFmtId="164" fontId="6" fillId="0" borderId="26" xfId="1" applyNumberFormat="1" applyFont="1" applyBorder="1" applyAlignment="1" applyProtection="1">
      <alignment horizontal="left" indent="2"/>
      <protection hidden="1"/>
    </xf>
    <xf numFmtId="164" fontId="6" fillId="0" borderId="56" xfId="1" applyNumberFormat="1" applyFont="1" applyBorder="1" applyAlignment="1" applyProtection="1">
      <alignment horizontal="left" indent="2"/>
      <protection hidden="1"/>
    </xf>
    <xf numFmtId="164" fontId="6" fillId="0" borderId="3" xfId="1" applyNumberFormat="1" applyFont="1" applyBorder="1" applyAlignment="1" applyProtection="1">
      <alignment horizontal="left" indent="2"/>
      <protection hidden="1"/>
    </xf>
    <xf numFmtId="49" fontId="6" fillId="0" borderId="3" xfId="1" applyNumberFormat="1" applyFont="1" applyFill="1" applyBorder="1" applyAlignment="1" applyProtection="1">
      <alignment horizontal="left"/>
      <protection hidden="1"/>
    </xf>
    <xf numFmtId="49" fontId="6" fillId="0" borderId="40" xfId="1" applyNumberFormat="1" applyFont="1" applyBorder="1" applyAlignment="1" applyProtection="1">
      <alignment horizontal="center"/>
      <protection hidden="1"/>
    </xf>
    <xf numFmtId="164" fontId="2" fillId="0" borderId="0" xfId="1" applyNumberFormat="1" applyFont="1" applyFill="1" applyBorder="1" applyAlignment="1" applyProtection="1">
      <alignment horizontal="center"/>
      <protection hidden="1"/>
    </xf>
    <xf numFmtId="164" fontId="6" fillId="0" borderId="39" xfId="1" applyNumberFormat="1" applyFont="1" applyFill="1" applyBorder="1" applyAlignment="1" applyProtection="1">
      <alignment horizontal="center"/>
      <protection hidden="1"/>
    </xf>
    <xf numFmtId="49" fontId="6" fillId="0" borderId="27" xfId="1" applyNumberFormat="1" applyFont="1" applyBorder="1" applyAlignment="1" applyProtection="1">
      <alignment horizontal="left"/>
      <protection hidden="1"/>
    </xf>
    <xf numFmtId="164" fontId="3" fillId="0" borderId="27" xfId="1" applyNumberFormat="1" applyFont="1" applyBorder="1" applyAlignment="1" applyProtection="1">
      <alignment horizontal="center"/>
      <protection hidden="1"/>
    </xf>
    <xf numFmtId="49" fontId="6" fillId="0" borderId="0" xfId="1" applyNumberFormat="1" applyFont="1" applyBorder="1" applyAlignment="1" applyProtection="1">
      <alignment horizontal="left"/>
      <protection hidden="1"/>
    </xf>
    <xf numFmtId="164" fontId="13" fillId="0" borderId="0" xfId="1" applyNumberFormat="1" applyFont="1" applyBorder="1" applyAlignment="1" applyProtection="1">
      <alignment horizontal="center"/>
      <protection hidden="1"/>
    </xf>
    <xf numFmtId="49" fontId="3" fillId="0" borderId="34" xfId="1" applyNumberFormat="1" applyFont="1" applyBorder="1" applyAlignment="1" applyProtection="1">
      <protection hidden="1"/>
    </xf>
    <xf numFmtId="49" fontId="6" fillId="0" borderId="0" xfId="1" applyNumberFormat="1" applyFont="1" applyAlignment="1" applyProtection="1">
      <alignment horizontal="center"/>
      <protection hidden="1"/>
    </xf>
    <xf numFmtId="0" fontId="6" fillId="0" borderId="0" xfId="1" applyFont="1" applyAlignment="1" applyProtection="1">
      <alignment horizontal="center"/>
      <protection hidden="1"/>
    </xf>
    <xf numFmtId="49" fontId="2" fillId="0" borderId="3" xfId="1" applyNumberFormat="1" applyFont="1" applyBorder="1" applyAlignment="1" applyProtection="1">
      <alignment horizontal="center"/>
      <protection hidden="1"/>
    </xf>
    <xf numFmtId="49" fontId="6" fillId="0" borderId="4" xfId="1" applyNumberFormat="1" applyFont="1" applyFill="1" applyBorder="1" applyAlignment="1" applyProtection="1">
      <alignment horizontal="center"/>
      <protection hidden="1"/>
    </xf>
    <xf numFmtId="49" fontId="6" fillId="0" borderId="5" xfId="1" applyNumberFormat="1" applyFont="1" applyFill="1" applyBorder="1" applyAlignment="1" applyProtection="1">
      <alignment horizontal="center"/>
      <protection hidden="1"/>
    </xf>
    <xf numFmtId="49" fontId="6" fillId="0" borderId="11" xfId="1" applyNumberFormat="1" applyFont="1" applyFill="1" applyBorder="1" applyAlignment="1" applyProtection="1">
      <alignment horizontal="center"/>
      <protection hidden="1"/>
    </xf>
    <xf numFmtId="2" fontId="2" fillId="0" borderId="5" xfId="1" applyNumberFormat="1" applyFont="1" applyBorder="1" applyAlignment="1" applyProtection="1">
      <alignment horizontal="center"/>
      <protection hidden="1"/>
    </xf>
    <xf numFmtId="2" fontId="6" fillId="0" borderId="5" xfId="1" applyNumberFormat="1" applyFont="1" applyBorder="1" applyAlignment="1" applyProtection="1">
      <alignment horizontal="center"/>
      <protection hidden="1"/>
    </xf>
    <xf numFmtId="2" fontId="2" fillId="0" borderId="3" xfId="1" applyNumberFormat="1" applyFont="1" applyBorder="1" applyAlignment="1" applyProtection="1">
      <alignment horizontal="center"/>
      <protection hidden="1"/>
    </xf>
    <xf numFmtId="2" fontId="6" fillId="0" borderId="3" xfId="1" applyNumberFormat="1" applyFont="1" applyBorder="1" applyAlignment="1" applyProtection="1">
      <alignment horizontal="center"/>
      <protection hidden="1"/>
    </xf>
    <xf numFmtId="49" fontId="2" fillId="0" borderId="0" xfId="1" applyNumberFormat="1" applyFont="1" applyBorder="1" applyAlignment="1" applyProtection="1">
      <alignment horizontal="left"/>
      <protection hidden="1"/>
    </xf>
    <xf numFmtId="0" fontId="6" fillId="2" borderId="0" xfId="1" applyFont="1" applyFill="1" applyProtection="1">
      <protection hidden="1"/>
    </xf>
    <xf numFmtId="49" fontId="2" fillId="0" borderId="22" xfId="1" applyNumberFormat="1" applyFont="1" applyBorder="1" applyAlignment="1" applyProtection="1">
      <alignment horizontal="left"/>
      <protection hidden="1"/>
    </xf>
    <xf numFmtId="164" fontId="6" fillId="0" borderId="30" xfId="1" applyNumberFormat="1" applyFont="1" applyBorder="1" applyAlignment="1" applyProtection="1">
      <alignment horizontal="center"/>
      <protection hidden="1"/>
    </xf>
    <xf numFmtId="49" fontId="6" fillId="0" borderId="28" xfId="1" applyNumberFormat="1" applyFont="1" applyBorder="1" applyAlignment="1" applyProtection="1">
      <alignment horizontal="center"/>
      <protection hidden="1"/>
    </xf>
    <xf numFmtId="49" fontId="6" fillId="0" borderId="27" xfId="1" applyNumberFormat="1" applyFont="1" applyBorder="1" applyAlignment="1" applyProtection="1">
      <alignment horizontal="center"/>
      <protection hidden="1"/>
    </xf>
    <xf numFmtId="49" fontId="2" fillId="0" borderId="32" xfId="1" applyNumberFormat="1" applyFont="1" applyBorder="1" applyAlignment="1" applyProtection="1">
      <alignment horizontal="left"/>
      <protection hidden="1"/>
    </xf>
    <xf numFmtId="49" fontId="6" fillId="0" borderId="32" xfId="1" applyNumberFormat="1" applyFont="1" applyBorder="1" applyAlignment="1" applyProtection="1">
      <alignment horizontal="left"/>
      <protection hidden="1"/>
    </xf>
    <xf numFmtId="49" fontId="2" fillId="0" borderId="33" xfId="1" applyNumberFormat="1" applyFont="1" applyBorder="1" applyAlignment="1" applyProtection="1">
      <alignment horizontal="left"/>
      <protection hidden="1"/>
    </xf>
    <xf numFmtId="2" fontId="3" fillId="0" borderId="27" xfId="1" applyNumberFormat="1" applyFont="1" applyBorder="1" applyAlignment="1" applyProtection="1">
      <alignment horizontal="center"/>
      <protection hidden="1"/>
    </xf>
    <xf numFmtId="0" fontId="6" fillId="0" borderId="0" xfId="1" applyFont="1" applyBorder="1" applyAlignment="1" applyProtection="1">
      <alignment horizontal="center"/>
      <protection hidden="1"/>
    </xf>
    <xf numFmtId="164" fontId="2" fillId="0" borderId="0" xfId="1" applyNumberFormat="1" applyFont="1" applyBorder="1" applyAlignment="1" applyProtection="1">
      <alignment horizontal="center"/>
      <protection hidden="1"/>
    </xf>
    <xf numFmtId="49" fontId="6" fillId="0" borderId="34" xfId="1" applyNumberFormat="1" applyFont="1" applyBorder="1" applyAlignment="1" applyProtection="1">
      <alignment horizontal="center"/>
      <protection hidden="1"/>
    </xf>
    <xf numFmtId="164" fontId="13" fillId="0" borderId="34" xfId="1" applyNumberFormat="1" applyFont="1" applyBorder="1" applyAlignment="1" applyProtection="1">
      <alignment horizontal="center"/>
      <protection hidden="1"/>
    </xf>
    <xf numFmtId="49" fontId="6" fillId="0" borderId="10" xfId="1" applyNumberFormat="1" applyFont="1" applyFill="1" applyBorder="1" applyAlignment="1" applyProtection="1">
      <alignment horizontal="center"/>
      <protection hidden="1"/>
    </xf>
    <xf numFmtId="0" fontId="6" fillId="0" borderId="11" xfId="1" applyFont="1" applyBorder="1" applyAlignment="1" applyProtection="1">
      <alignment horizontal="center"/>
      <protection hidden="1"/>
    </xf>
    <xf numFmtId="0" fontId="6" fillId="0" borderId="12" xfId="1" applyFont="1" applyBorder="1" applyAlignment="1" applyProtection="1">
      <protection hidden="1"/>
    </xf>
    <xf numFmtId="0" fontId="6" fillId="0" borderId="13" xfId="1" applyFont="1" applyBorder="1" applyAlignment="1" applyProtection="1">
      <alignment horizontal="center"/>
      <protection hidden="1"/>
    </xf>
    <xf numFmtId="0" fontId="6" fillId="0" borderId="14" xfId="1" applyFont="1" applyBorder="1" applyAlignment="1" applyProtection="1">
      <alignment horizontal="center"/>
      <protection hidden="1"/>
    </xf>
    <xf numFmtId="0" fontId="2" fillId="0" borderId="11" xfId="1" applyFont="1" applyBorder="1" applyAlignment="1" applyProtection="1">
      <alignment horizontal="center"/>
      <protection hidden="1"/>
    </xf>
    <xf numFmtId="0" fontId="6" fillId="0" borderId="3" xfId="1" applyFont="1" applyBorder="1" applyAlignment="1" applyProtection="1">
      <alignment horizontal="center"/>
      <protection hidden="1"/>
    </xf>
    <xf numFmtId="2" fontId="3" fillId="0" borderId="55" xfId="1" applyNumberFormat="1" applyFont="1" applyBorder="1" applyAlignment="1" applyProtection="1">
      <alignment horizontal="center"/>
      <protection hidden="1"/>
    </xf>
    <xf numFmtId="49" fontId="3" fillId="0" borderId="0" xfId="1" applyNumberFormat="1" applyFont="1" applyBorder="1" applyAlignment="1" applyProtection="1">
      <alignment horizontal="center"/>
      <protection hidden="1"/>
    </xf>
    <xf numFmtId="164" fontId="6" fillId="0" borderId="0" xfId="1" applyNumberFormat="1" applyFont="1" applyBorder="1" applyAlignment="1" applyProtection="1">
      <alignment horizontal="center"/>
      <protection hidden="1"/>
    </xf>
    <xf numFmtId="2" fontId="6" fillId="0" borderId="0" xfId="1" applyNumberFormat="1" applyFont="1" applyBorder="1" applyAlignment="1" applyProtection="1">
      <alignment horizontal="center"/>
      <protection hidden="1"/>
    </xf>
    <xf numFmtId="49" fontId="13" fillId="0" borderId="34" xfId="1" applyNumberFormat="1" applyFont="1" applyBorder="1" applyAlignment="1" applyProtection="1">
      <protection hidden="1"/>
    </xf>
    <xf numFmtId="49" fontId="3" fillId="0" borderId="34" xfId="1" applyNumberFormat="1" applyFont="1" applyBorder="1" applyAlignment="1" applyProtection="1">
      <alignment horizontal="center"/>
      <protection hidden="1"/>
    </xf>
    <xf numFmtId="49" fontId="3" fillId="0" borderId="0" xfId="1" applyNumberFormat="1" applyFont="1" applyBorder="1" applyAlignment="1" applyProtection="1">
      <alignment horizontal="left"/>
      <protection hidden="1"/>
    </xf>
    <xf numFmtId="2" fontId="2" fillId="0" borderId="45" xfId="1" applyNumberFormat="1" applyFont="1" applyBorder="1" applyAlignment="1" applyProtection="1">
      <alignment horizontal="center"/>
      <protection hidden="1"/>
    </xf>
    <xf numFmtId="49" fontId="6" fillId="0" borderId="25" xfId="1" applyNumberFormat="1" applyFont="1" applyBorder="1" applyAlignment="1" applyProtection="1">
      <protection hidden="1"/>
    </xf>
    <xf numFmtId="164" fontId="2" fillId="0" borderId="47" xfId="1" applyNumberFormat="1" applyFont="1" applyBorder="1" applyAlignment="1" applyProtection="1">
      <alignment horizontal="center"/>
      <protection hidden="1"/>
    </xf>
    <xf numFmtId="164" fontId="2" fillId="0" borderId="26" xfId="1" applyNumberFormat="1" applyFont="1" applyBorder="1" applyAlignment="1" applyProtection="1">
      <alignment horizontal="left" indent="2"/>
      <protection hidden="1"/>
    </xf>
    <xf numFmtId="49" fontId="2" fillId="0" borderId="0" xfId="1" applyNumberFormat="1" applyFont="1" applyBorder="1" applyAlignment="1" applyProtection="1">
      <alignment horizontal="center"/>
      <protection hidden="1"/>
    </xf>
    <xf numFmtId="49" fontId="2" fillId="0" borderId="37" xfId="1" applyNumberFormat="1" applyFont="1" applyBorder="1" applyAlignment="1" applyProtection="1">
      <alignment horizontal="center"/>
      <protection hidden="1"/>
    </xf>
    <xf numFmtId="0" fontId="6" fillId="0" borderId="6" xfId="1" applyFont="1" applyBorder="1" applyAlignment="1" applyProtection="1">
      <alignment horizontal="center"/>
      <protection hidden="1"/>
    </xf>
    <xf numFmtId="49" fontId="6" fillId="0" borderId="29" xfId="1" applyNumberFormat="1" applyFont="1" applyFill="1" applyBorder="1" applyAlignment="1" applyProtection="1">
      <alignment horizontal="left"/>
      <protection hidden="1"/>
    </xf>
    <xf numFmtId="49" fontId="6" fillId="0" borderId="29" xfId="1" applyNumberFormat="1" applyFont="1" applyBorder="1" applyAlignment="1" applyProtection="1">
      <alignment horizontal="left"/>
      <protection hidden="1"/>
    </xf>
    <xf numFmtId="49" fontId="6" fillId="0" borderId="29" xfId="1" applyNumberFormat="1" applyFont="1" applyBorder="1" applyAlignment="1" applyProtection="1">
      <alignment horizontal="center"/>
      <protection hidden="1"/>
    </xf>
    <xf numFmtId="164" fontId="2" fillId="0" borderId="30" xfId="1" applyNumberFormat="1" applyFont="1" applyFill="1" applyBorder="1" applyAlignment="1" applyProtection="1">
      <alignment horizontal="center"/>
      <protection hidden="1"/>
    </xf>
    <xf numFmtId="0" fontId="6" fillId="0" borderId="3" xfId="1" applyFont="1" applyFill="1" applyBorder="1" applyAlignment="1" applyProtection="1">
      <alignment horizontal="center"/>
      <protection hidden="1"/>
    </xf>
    <xf numFmtId="0" fontId="6" fillId="0" borderId="7" xfId="1" applyFont="1" applyBorder="1" applyAlignment="1" applyProtection="1">
      <alignment horizontal="center"/>
      <protection hidden="1"/>
    </xf>
    <xf numFmtId="49" fontId="6" fillId="0" borderId="7" xfId="1" applyNumberFormat="1" applyFont="1" applyFill="1" applyBorder="1" applyAlignment="1" applyProtection="1">
      <alignment horizontal="center"/>
      <protection hidden="1"/>
    </xf>
    <xf numFmtId="49" fontId="6" fillId="0" borderId="3" xfId="1" applyNumberFormat="1" applyFont="1" applyFill="1" applyBorder="1" applyAlignment="1" applyProtection="1">
      <alignment horizontal="center"/>
      <protection hidden="1"/>
    </xf>
    <xf numFmtId="49" fontId="2" fillId="0" borderId="13" xfId="1" applyNumberFormat="1" applyFont="1" applyFill="1" applyBorder="1" applyAlignment="1" applyProtection="1">
      <alignment horizontal="left"/>
      <protection hidden="1"/>
    </xf>
    <xf numFmtId="49" fontId="2" fillId="0" borderId="14" xfId="1" applyNumberFormat="1" applyFont="1" applyFill="1" applyBorder="1" applyAlignment="1" applyProtection="1">
      <alignment horizontal="left"/>
      <protection hidden="1"/>
    </xf>
    <xf numFmtId="164" fontId="6" fillId="0" borderId="11" xfId="1" applyNumberFormat="1" applyFont="1" applyFill="1" applyBorder="1" applyAlignment="1" applyProtection="1">
      <alignment horizontal="center"/>
      <protection hidden="1"/>
    </xf>
    <xf numFmtId="49" fontId="6" fillId="0" borderId="0" xfId="1" applyNumberFormat="1" applyFont="1" applyFill="1" applyBorder="1" applyAlignment="1" applyProtection="1">
      <alignment horizontal="center"/>
      <protection hidden="1"/>
    </xf>
    <xf numFmtId="49" fontId="2" fillId="0" borderId="0" xfId="1" applyNumberFormat="1" applyFont="1" applyBorder="1" applyAlignment="1" applyProtection="1">
      <alignment horizontal="left" wrapText="1"/>
      <protection hidden="1"/>
    </xf>
    <xf numFmtId="49" fontId="6" fillId="0" borderId="0" xfId="1" applyNumberFormat="1" applyFont="1" applyAlignment="1" applyProtection="1">
      <alignment horizontal="left"/>
      <protection hidden="1"/>
    </xf>
    <xf numFmtId="49" fontId="3" fillId="0" borderId="34" xfId="1" applyNumberFormat="1" applyFont="1" applyBorder="1" applyAlignment="1" applyProtection="1">
      <alignment horizontal="left"/>
      <protection hidden="1"/>
    </xf>
    <xf numFmtId="49" fontId="6" fillId="0" borderId="47" xfId="1" applyNumberFormat="1" applyFont="1" applyFill="1" applyBorder="1" applyAlignment="1" applyProtection="1">
      <alignment horizontal="left"/>
      <protection hidden="1"/>
    </xf>
    <xf numFmtId="49" fontId="6" fillId="0" borderId="46" xfId="1" applyNumberFormat="1" applyFont="1" applyFill="1" applyBorder="1" applyAlignment="1" applyProtection="1">
      <alignment horizontal="left"/>
      <protection hidden="1"/>
    </xf>
    <xf numFmtId="164" fontId="6" fillId="0" borderId="5" xfId="1" applyNumberFormat="1" applyFont="1" applyFill="1" applyBorder="1" applyAlignment="1" applyProtection="1">
      <alignment horizontal="center"/>
      <protection hidden="1"/>
    </xf>
    <xf numFmtId="49" fontId="2" fillId="0" borderId="18" xfId="1" applyNumberFormat="1" applyFont="1" applyBorder="1" applyAlignment="1" applyProtection="1">
      <alignment horizontal="center"/>
      <protection hidden="1"/>
    </xf>
    <xf numFmtId="49" fontId="2" fillId="0" borderId="19" xfId="1" applyNumberFormat="1" applyFont="1" applyBorder="1" applyAlignment="1" applyProtection="1">
      <alignment horizontal="center"/>
      <protection hidden="1"/>
    </xf>
    <xf numFmtId="49" fontId="2" fillId="0" borderId="50" xfId="1" applyNumberFormat="1" applyFont="1" applyBorder="1" applyAlignment="1" applyProtection="1">
      <alignment horizontal="center"/>
      <protection hidden="1"/>
    </xf>
    <xf numFmtId="49" fontId="2" fillId="0" borderId="24" xfId="1" applyNumberFormat="1" applyFont="1" applyBorder="1" applyAlignment="1" applyProtection="1">
      <alignment horizontal="center"/>
      <protection hidden="1"/>
    </xf>
    <xf numFmtId="49" fontId="2" fillId="0" borderId="23" xfId="1" applyNumberFormat="1" applyFont="1" applyBorder="1" applyAlignment="1" applyProtection="1">
      <alignment horizontal="center"/>
      <protection hidden="1"/>
    </xf>
    <xf numFmtId="164" fontId="2" fillId="0" borderId="24" xfId="1" applyNumberFormat="1" applyFont="1" applyBorder="1" applyAlignment="1" applyProtection="1">
      <alignment horizontal="center"/>
      <protection hidden="1"/>
    </xf>
    <xf numFmtId="164" fontId="2" fillId="0" borderId="45" xfId="1" applyNumberFormat="1" applyFont="1" applyBorder="1" applyAlignment="1" applyProtection="1">
      <alignment horizontal="center"/>
      <protection hidden="1"/>
    </xf>
    <xf numFmtId="49" fontId="6" fillId="0" borderId="30" xfId="1" applyNumberFormat="1" applyFont="1" applyFill="1" applyBorder="1" applyAlignment="1" applyProtection="1">
      <alignment horizontal="left"/>
      <protection hidden="1"/>
    </xf>
    <xf numFmtId="49" fontId="2" fillId="0" borderId="35" xfId="1" applyNumberFormat="1" applyFont="1" applyBorder="1" applyAlignment="1" applyProtection="1">
      <protection hidden="1"/>
    </xf>
    <xf numFmtId="49" fontId="2" fillId="0" borderId="32" xfId="1" applyNumberFormat="1" applyFont="1" applyBorder="1" applyAlignment="1" applyProtection="1">
      <protection hidden="1"/>
    </xf>
    <xf numFmtId="164" fontId="6" fillId="0" borderId="0" xfId="1" applyNumberFormat="1" applyFont="1" applyFill="1" applyBorder="1" applyAlignment="1" applyProtection="1">
      <alignment horizontal="center"/>
      <protection hidden="1"/>
    </xf>
    <xf numFmtId="49" fontId="6" fillId="0" borderId="37" xfId="1" applyNumberFormat="1" applyFont="1" applyFill="1" applyBorder="1" applyAlignment="1" applyProtection="1">
      <alignment horizontal="left"/>
      <protection hidden="1"/>
    </xf>
    <xf numFmtId="164" fontId="2" fillId="0" borderId="37" xfId="1" applyNumberFormat="1" applyFont="1" applyFill="1" applyBorder="1" applyAlignment="1" applyProtection="1">
      <alignment horizontal="center"/>
      <protection hidden="1"/>
    </xf>
    <xf numFmtId="2" fontId="6" fillId="0" borderId="38" xfId="1" applyNumberFormat="1" applyFont="1" applyBorder="1" applyAlignment="1" applyProtection="1">
      <alignment horizontal="center"/>
      <protection hidden="1"/>
    </xf>
    <xf numFmtId="49" fontId="6" fillId="0" borderId="39" xfId="1" applyNumberFormat="1" applyFont="1" applyFill="1" applyBorder="1" applyAlignment="1" applyProtection="1">
      <alignment horizontal="center"/>
      <protection hidden="1"/>
    </xf>
    <xf numFmtId="49" fontId="6" fillId="0" borderId="31" xfId="1" applyNumberFormat="1" applyFont="1" applyBorder="1" applyAlignment="1" applyProtection="1">
      <alignment horizontal="left"/>
      <protection hidden="1"/>
    </xf>
    <xf numFmtId="49" fontId="3" fillId="0" borderId="0" xfId="1" applyNumberFormat="1" applyFont="1" applyBorder="1" applyAlignment="1" applyProtection="1">
      <protection hidden="1"/>
    </xf>
    <xf numFmtId="49" fontId="6" fillId="0" borderId="18" xfId="1" applyNumberFormat="1" applyFont="1" applyBorder="1" applyAlignment="1" applyProtection="1">
      <alignment horizontal="center"/>
      <protection hidden="1"/>
    </xf>
    <xf numFmtId="49" fontId="6" fillId="0" borderId="19" xfId="1" applyNumberFormat="1" applyFont="1" applyBorder="1" applyAlignment="1" applyProtection="1">
      <alignment horizontal="center"/>
      <protection hidden="1"/>
    </xf>
    <xf numFmtId="164" fontId="6" fillId="0" borderId="16" xfId="1" applyNumberFormat="1" applyFont="1" applyBorder="1" applyAlignment="1" applyProtection="1">
      <alignment horizontal="center"/>
      <protection hidden="1"/>
    </xf>
    <xf numFmtId="49" fontId="6" fillId="0" borderId="13" xfId="1" applyNumberFormat="1" applyFont="1" applyBorder="1" applyAlignment="1" applyProtection="1">
      <alignment horizontal="left"/>
      <protection hidden="1"/>
    </xf>
    <xf numFmtId="49" fontId="6" fillId="0" borderId="14" xfId="1" applyNumberFormat="1" applyFont="1" applyBorder="1" applyAlignment="1" applyProtection="1">
      <alignment horizontal="left"/>
      <protection hidden="1"/>
    </xf>
    <xf numFmtId="164" fontId="2" fillId="0" borderId="13" xfId="1" applyNumberFormat="1" applyFont="1" applyBorder="1" applyAlignment="1" applyProtection="1">
      <alignment horizontal="center"/>
      <protection hidden="1"/>
    </xf>
    <xf numFmtId="164" fontId="10" fillId="0" borderId="11" xfId="1" applyNumberFormat="1" applyFont="1" applyBorder="1" applyAlignment="1" applyProtection="1">
      <alignment horizontal="center"/>
      <protection hidden="1"/>
    </xf>
    <xf numFmtId="49" fontId="6" fillId="0" borderId="12" xfId="1" applyNumberFormat="1" applyFont="1" applyFill="1" applyBorder="1" applyAlignment="1" applyProtection="1">
      <alignment horizontal="left"/>
      <protection hidden="1"/>
    </xf>
    <xf numFmtId="164" fontId="2" fillId="0" borderId="11" xfId="1" applyNumberFormat="1" applyFont="1" applyBorder="1" applyAlignment="1" applyProtection="1">
      <alignment horizontal="center"/>
      <protection hidden="1"/>
    </xf>
    <xf numFmtId="164" fontId="6" fillId="0" borderId="26" xfId="1" applyNumberFormat="1" applyFont="1" applyBorder="1" applyAlignment="1" applyProtection="1">
      <alignment horizontal="center"/>
      <protection hidden="1"/>
    </xf>
    <xf numFmtId="49" fontId="6" fillId="0" borderId="51" xfId="1" applyNumberFormat="1" applyFont="1" applyBorder="1" applyAlignment="1" applyProtection="1">
      <alignment horizontal="left"/>
      <protection hidden="1"/>
    </xf>
    <xf numFmtId="49" fontId="6" fillId="0" borderId="34" xfId="1" applyNumberFormat="1" applyFont="1" applyBorder="1" applyAlignment="1" applyProtection="1">
      <alignment horizontal="left"/>
      <protection hidden="1"/>
    </xf>
    <xf numFmtId="49" fontId="2" fillId="0" borderId="52" xfId="1" applyNumberFormat="1" applyFont="1" applyBorder="1" applyAlignment="1" applyProtection="1">
      <alignment horizontal="left"/>
      <protection hidden="1"/>
    </xf>
    <xf numFmtId="164" fontId="3" fillId="0" borderId="55" xfId="1" applyNumberFormat="1" applyFont="1" applyBorder="1" applyAlignment="1" applyProtection="1">
      <alignment horizontal="center"/>
      <protection hidden="1"/>
    </xf>
    <xf numFmtId="49" fontId="6" fillId="0" borderId="21" xfId="1" applyNumberFormat="1" applyFont="1" applyBorder="1" applyAlignment="1" applyProtection="1">
      <alignment horizontal="left"/>
      <protection hidden="1"/>
    </xf>
    <xf numFmtId="49" fontId="6" fillId="0" borderId="35" xfId="1" applyNumberFormat="1" applyFont="1" applyBorder="1" applyAlignment="1" applyProtection="1">
      <alignment horizontal="left"/>
      <protection hidden="1"/>
    </xf>
    <xf numFmtId="2" fontId="6" fillId="0" borderId="45" xfId="1" applyNumberFormat="1" applyFont="1" applyBorder="1" applyAlignment="1" applyProtection="1">
      <alignment horizontal="center"/>
      <protection hidden="1"/>
    </xf>
    <xf numFmtId="49" fontId="2" fillId="0" borderId="37" xfId="1" applyNumberFormat="1" applyFont="1" applyBorder="1" applyAlignment="1" applyProtection="1">
      <alignment horizontal="left"/>
      <protection hidden="1"/>
    </xf>
    <xf numFmtId="164" fontId="3" fillId="0" borderId="39" xfId="1" applyNumberFormat="1" applyFont="1" applyBorder="1" applyAlignment="1" applyProtection="1">
      <alignment horizontal="center"/>
      <protection hidden="1"/>
    </xf>
    <xf numFmtId="49" fontId="6" fillId="0" borderId="21" xfId="1" applyNumberFormat="1" applyFont="1" applyBorder="1" applyAlignment="1" applyProtection="1">
      <alignment horizontal="center"/>
      <protection hidden="1"/>
    </xf>
    <xf numFmtId="164" fontId="3" fillId="0" borderId="21" xfId="1" applyNumberFormat="1" applyFont="1" applyBorder="1" applyAlignment="1" applyProtection="1">
      <alignment horizontal="center"/>
      <protection hidden="1"/>
    </xf>
    <xf numFmtId="2" fontId="6" fillId="0" borderId="21" xfId="1" applyNumberFormat="1" applyFont="1" applyBorder="1" applyAlignment="1" applyProtection="1">
      <alignment horizontal="center"/>
      <protection hidden="1"/>
    </xf>
    <xf numFmtId="49" fontId="6" fillId="0" borderId="13" xfId="1" applyNumberFormat="1" applyFont="1" applyBorder="1" applyAlignment="1" applyProtection="1">
      <alignment horizontal="center"/>
      <protection hidden="1"/>
    </xf>
    <xf numFmtId="49" fontId="3" fillId="0" borderId="13" xfId="1" applyNumberFormat="1" applyFont="1" applyBorder="1" applyAlignment="1" applyProtection="1">
      <protection hidden="1"/>
    </xf>
    <xf numFmtId="49" fontId="3" fillId="0" borderId="13" xfId="1" applyNumberFormat="1" applyFont="1" applyBorder="1" applyAlignment="1" applyProtection="1">
      <alignment horizontal="left"/>
      <protection hidden="1"/>
    </xf>
    <xf numFmtId="164" fontId="2" fillId="0" borderId="13" xfId="1" applyNumberFormat="1" applyFont="1" applyFill="1" applyBorder="1" applyAlignment="1" applyProtection="1">
      <alignment horizontal="center"/>
      <protection hidden="1"/>
    </xf>
    <xf numFmtId="49" fontId="2" fillId="0" borderId="31" xfId="1" applyNumberFormat="1" applyFont="1" applyFill="1" applyBorder="1" applyAlignment="1" applyProtection="1">
      <alignment horizontal="left"/>
      <protection hidden="1"/>
    </xf>
    <xf numFmtId="164" fontId="3" fillId="0" borderId="38" xfId="1" applyNumberFormat="1" applyFont="1" applyBorder="1" applyAlignment="1" applyProtection="1">
      <alignment horizontal="center"/>
      <protection hidden="1"/>
    </xf>
    <xf numFmtId="164" fontId="6" fillId="0" borderId="21" xfId="1" applyNumberFormat="1" applyFont="1" applyFill="1" applyBorder="1" applyAlignment="1" applyProtection="1">
      <alignment horizontal="center"/>
      <protection hidden="1"/>
    </xf>
    <xf numFmtId="164" fontId="2" fillId="0" borderId="46" xfId="1" applyNumberFormat="1" applyFont="1" applyBorder="1" applyAlignment="1" applyProtection="1">
      <alignment horizontal="center"/>
      <protection hidden="1"/>
    </xf>
    <xf numFmtId="164" fontId="2" fillId="0" borderId="14" xfId="1" applyNumberFormat="1" applyFont="1" applyBorder="1" applyAlignment="1" applyProtection="1">
      <alignment horizontal="center"/>
      <protection hidden="1"/>
    </xf>
    <xf numFmtId="49" fontId="2" fillId="0" borderId="3" xfId="1" applyNumberFormat="1" applyFont="1" applyBorder="1" applyAlignment="1" applyProtection="1">
      <protection hidden="1"/>
    </xf>
    <xf numFmtId="49" fontId="2" fillId="0" borderId="9" xfId="1" applyNumberFormat="1" applyFont="1" applyBorder="1" applyAlignment="1" applyProtection="1">
      <protection hidden="1"/>
    </xf>
    <xf numFmtId="49" fontId="2" fillId="0" borderId="27" xfId="1" applyNumberFormat="1" applyFont="1" applyBorder="1" applyAlignment="1" applyProtection="1">
      <alignment horizontal="left"/>
      <protection hidden="1"/>
    </xf>
    <xf numFmtId="49" fontId="6" fillId="0" borderId="24" xfId="1" applyNumberFormat="1" applyFont="1" applyBorder="1" applyAlignment="1" applyProtection="1">
      <alignment horizontal="left"/>
      <protection hidden="1"/>
    </xf>
    <xf numFmtId="49" fontId="6" fillId="0" borderId="23" xfId="1" applyNumberFormat="1" applyFont="1" applyBorder="1" applyAlignment="1" applyProtection="1">
      <alignment horizontal="left"/>
      <protection hidden="1"/>
    </xf>
    <xf numFmtId="164" fontId="6" fillId="0" borderId="23" xfId="1" applyNumberFormat="1" applyFont="1" applyBorder="1" applyAlignment="1" applyProtection="1">
      <alignment horizontal="center"/>
      <protection hidden="1"/>
    </xf>
    <xf numFmtId="164" fontId="6" fillId="0" borderId="45" xfId="1" applyNumberFormat="1" applyFont="1" applyBorder="1" applyAlignment="1" applyProtection="1">
      <alignment horizontal="center"/>
      <protection hidden="1"/>
    </xf>
    <xf numFmtId="49" fontId="6" fillId="0" borderId="50" xfId="1" applyNumberFormat="1" applyFont="1" applyBorder="1" applyAlignment="1" applyProtection="1">
      <alignment horizontal="left"/>
      <protection hidden="1"/>
    </xf>
    <xf numFmtId="164" fontId="2" fillId="0" borderId="23" xfId="1" applyNumberFormat="1" applyFont="1" applyBorder="1" applyAlignment="1" applyProtection="1">
      <alignment horizontal="center"/>
      <protection hidden="1"/>
    </xf>
    <xf numFmtId="2" fontId="2" fillId="0" borderId="23" xfId="1" applyNumberFormat="1" applyFont="1" applyBorder="1" applyAlignment="1" applyProtection="1">
      <alignment horizontal="center"/>
      <protection hidden="1"/>
    </xf>
    <xf numFmtId="49" fontId="2" fillId="0" borderId="31" xfId="1" applyNumberFormat="1" applyFont="1" applyBorder="1" applyAlignment="1" applyProtection="1">
      <alignment horizontal="left"/>
      <protection hidden="1"/>
    </xf>
    <xf numFmtId="49" fontId="6" fillId="0" borderId="37" xfId="1" applyNumberFormat="1" applyFont="1" applyBorder="1" applyAlignment="1" applyProtection="1">
      <alignment horizontal="left"/>
      <protection hidden="1"/>
    </xf>
    <xf numFmtId="49" fontId="3" fillId="0" borderId="34" xfId="1" applyNumberFormat="1" applyFont="1" applyFill="1" applyBorder="1" applyAlignment="1" applyProtection="1">
      <alignment horizontal="left"/>
      <protection hidden="1"/>
    </xf>
    <xf numFmtId="49" fontId="2" fillId="0" borderId="48" xfId="1" applyNumberFormat="1" applyFont="1" applyBorder="1" applyAlignment="1" applyProtection="1">
      <alignment horizontal="left"/>
      <protection hidden="1"/>
    </xf>
    <xf numFmtId="164" fontId="14" fillId="0" borderId="11" xfId="1" applyNumberFormat="1" applyFont="1" applyBorder="1" applyAlignment="1" applyProtection="1">
      <alignment horizontal="center"/>
      <protection hidden="1"/>
    </xf>
    <xf numFmtId="49" fontId="2" fillId="0" borderId="8" xfId="1" applyNumberFormat="1" applyFont="1" applyBorder="1" applyAlignment="1" applyProtection="1">
      <protection hidden="1"/>
    </xf>
    <xf numFmtId="164" fontId="2" fillId="0" borderId="8" xfId="1" applyNumberFormat="1" applyFont="1" applyBorder="1" applyAlignment="1" applyProtection="1">
      <alignment horizontal="center"/>
      <protection hidden="1"/>
    </xf>
    <xf numFmtId="49" fontId="2" fillId="0" borderId="50" xfId="1" applyNumberFormat="1" applyFont="1" applyBorder="1" applyAlignment="1" applyProtection="1">
      <alignment horizontal="left"/>
      <protection hidden="1"/>
    </xf>
    <xf numFmtId="164" fontId="6" fillId="0" borderId="25" xfId="1" applyNumberFormat="1" applyFont="1" applyBorder="1" applyAlignment="1" applyProtection="1">
      <alignment horizontal="center"/>
      <protection hidden="1"/>
    </xf>
    <xf numFmtId="2" fontId="2" fillId="0" borderId="16" xfId="1" applyNumberFormat="1" applyFont="1" applyBorder="1" applyAlignment="1" applyProtection="1">
      <alignment horizontal="center"/>
      <protection hidden="1"/>
    </xf>
    <xf numFmtId="2" fontId="2" fillId="0" borderId="17" xfId="1" applyNumberFormat="1" applyFont="1" applyBorder="1" applyAlignment="1" applyProtection="1">
      <alignment horizontal="center"/>
      <protection hidden="1"/>
    </xf>
    <xf numFmtId="49" fontId="6" fillId="0" borderId="8" xfId="1" applyNumberFormat="1" applyFont="1" applyBorder="1" applyAlignment="1" applyProtection="1">
      <protection hidden="1"/>
    </xf>
    <xf numFmtId="49" fontId="6" fillId="0" borderId="9" xfId="1" applyNumberFormat="1" applyFont="1" applyBorder="1" applyAlignment="1" applyProtection="1">
      <protection hidden="1"/>
    </xf>
    <xf numFmtId="164" fontId="3" fillId="0" borderId="26" xfId="1" applyNumberFormat="1" applyFont="1" applyBorder="1" applyAlignment="1" applyProtection="1">
      <alignment horizontal="center"/>
      <protection hidden="1"/>
    </xf>
    <xf numFmtId="49" fontId="6" fillId="0" borderId="54" xfId="1" applyNumberFormat="1" applyFont="1" applyBorder="1" applyAlignment="1" applyProtection="1">
      <alignment horizontal="center"/>
      <protection hidden="1"/>
    </xf>
    <xf numFmtId="164" fontId="3" fillId="0" borderId="3" xfId="1" applyNumberFormat="1" applyFont="1" applyBorder="1" applyAlignment="1" applyProtection="1">
      <alignment horizontal="center"/>
      <protection hidden="1"/>
    </xf>
    <xf numFmtId="1" fontId="2" fillId="0" borderId="0" xfId="1" applyNumberFormat="1" applyFont="1" applyBorder="1" applyAlignment="1" applyProtection="1">
      <alignment horizontal="center"/>
      <protection hidden="1"/>
    </xf>
    <xf numFmtId="49" fontId="6" fillId="0" borderId="34" xfId="1" applyNumberFormat="1" applyFont="1" applyBorder="1" applyAlignment="1" applyProtection="1">
      <protection hidden="1"/>
    </xf>
    <xf numFmtId="164" fontId="2" fillId="0" borderId="1" xfId="1" applyNumberFormat="1" applyFont="1" applyBorder="1" applyAlignment="1" applyProtection="1">
      <alignment horizontal="center"/>
      <protection hidden="1"/>
    </xf>
    <xf numFmtId="164" fontId="2" fillId="0" borderId="2" xfId="1" applyNumberFormat="1" applyFont="1" applyBorder="1" applyAlignment="1" applyProtection="1">
      <alignment horizontal="center"/>
      <protection hidden="1"/>
    </xf>
    <xf numFmtId="164" fontId="3" fillId="0" borderId="27" xfId="1" applyNumberFormat="1" applyFont="1" applyFill="1" applyBorder="1" applyAlignment="1" applyProtection="1">
      <alignment horizontal="center"/>
      <protection hidden="1"/>
    </xf>
    <xf numFmtId="164" fontId="2" fillId="0" borderId="34" xfId="1" applyNumberFormat="1" applyFont="1" applyBorder="1" applyAlignment="1" applyProtection="1">
      <alignment horizontal="center"/>
      <protection hidden="1"/>
    </xf>
    <xf numFmtId="49" fontId="2" fillId="0" borderId="41" xfId="1" applyNumberFormat="1" applyFont="1" applyBorder="1" applyAlignment="1" applyProtection="1">
      <alignment horizontal="center"/>
      <protection hidden="1"/>
    </xf>
    <xf numFmtId="49" fontId="2" fillId="0" borderId="42" xfId="1" applyNumberFormat="1" applyFont="1" applyBorder="1" applyAlignment="1" applyProtection="1">
      <alignment horizontal="center"/>
      <protection hidden="1"/>
    </xf>
    <xf numFmtId="49" fontId="2" fillId="0" borderId="39" xfId="1" applyNumberFormat="1" applyFont="1" applyBorder="1" applyAlignment="1" applyProtection="1">
      <alignment horizontal="center"/>
      <protection hidden="1"/>
    </xf>
    <xf numFmtId="49" fontId="2" fillId="0" borderId="51" xfId="1" applyNumberFormat="1" applyFont="1" applyBorder="1" applyAlignment="1" applyProtection="1">
      <alignment horizontal="center"/>
      <protection hidden="1"/>
    </xf>
    <xf numFmtId="49" fontId="2" fillId="0" borderId="34" xfId="1" applyNumberFormat="1" applyFont="1" applyBorder="1" applyAlignment="1" applyProtection="1">
      <alignment horizontal="center"/>
      <protection hidden="1"/>
    </xf>
    <xf numFmtId="49" fontId="2" fillId="0" borderId="52" xfId="1" applyNumberFormat="1" applyFont="1" applyBorder="1" applyAlignment="1" applyProtection="1">
      <alignment horizontal="center"/>
      <protection hidden="1"/>
    </xf>
    <xf numFmtId="164" fontId="2" fillId="0" borderId="38" xfId="1" applyNumberFormat="1" applyFont="1" applyBorder="1" applyAlignment="1" applyProtection="1">
      <alignment horizontal="center"/>
      <protection hidden="1"/>
    </xf>
    <xf numFmtId="2" fontId="2" fillId="0" borderId="43" xfId="1" applyNumberFormat="1" applyFont="1" applyBorder="1" applyAlignment="1" applyProtection="1">
      <alignment horizontal="center"/>
      <protection hidden="1"/>
    </xf>
    <xf numFmtId="49" fontId="6" fillId="0" borderId="6" xfId="1" applyNumberFormat="1" applyFont="1" applyFill="1" applyBorder="1" applyAlignment="1" applyProtection="1">
      <alignment horizontal="center"/>
      <protection hidden="1"/>
    </xf>
    <xf numFmtId="1" fontId="13" fillId="0" borderId="17" xfId="1" applyNumberFormat="1" applyFont="1" applyBorder="1" applyAlignment="1" applyProtection="1">
      <alignment horizontal="center"/>
      <protection hidden="1"/>
    </xf>
    <xf numFmtId="49" fontId="6" fillId="0" borderId="12" xfId="1" applyNumberFormat="1" applyFont="1" applyFill="1" applyBorder="1" applyAlignment="1" applyProtection="1">
      <alignment horizontal="center"/>
      <protection hidden="1"/>
    </xf>
    <xf numFmtId="49" fontId="6" fillId="0" borderId="14" xfId="1" applyNumberFormat="1" applyFont="1" applyFill="1" applyBorder="1" applyAlignment="1" applyProtection="1">
      <alignment horizontal="center"/>
      <protection hidden="1"/>
    </xf>
    <xf numFmtId="164" fontId="3" fillId="0" borderId="11" xfId="1" applyNumberFormat="1" applyFont="1" applyFill="1" applyBorder="1" applyAlignment="1" applyProtection="1">
      <alignment horizontal="center"/>
      <protection hidden="1"/>
    </xf>
    <xf numFmtId="49" fontId="2" fillId="0" borderId="0" xfId="1" applyNumberFormat="1" applyFont="1" applyFill="1" applyBorder="1" applyAlignment="1" applyProtection="1">
      <alignment horizontal="center"/>
      <protection hidden="1"/>
    </xf>
    <xf numFmtId="164" fontId="13" fillId="0" borderId="0" xfId="1" applyNumberFormat="1" applyFont="1" applyFill="1" applyBorder="1" applyAlignment="1" applyProtection="1">
      <alignment horizontal="center"/>
      <protection hidden="1"/>
    </xf>
    <xf numFmtId="0" fontId="6" fillId="0" borderId="0" xfId="1" applyFont="1" applyAlignment="1" applyProtection="1">
      <alignment horizontal="left"/>
      <protection hidden="1"/>
    </xf>
    <xf numFmtId="49" fontId="2" fillId="0" borderId="12" xfId="1" applyNumberFormat="1" applyFont="1" applyFill="1" applyBorder="1" applyAlignment="1" applyProtection="1">
      <alignment horizontal="center"/>
      <protection hidden="1"/>
    </xf>
    <xf numFmtId="49" fontId="2" fillId="0" borderId="14" xfId="1" applyNumberFormat="1" applyFont="1" applyFill="1" applyBorder="1" applyAlignment="1" applyProtection="1">
      <alignment horizontal="center"/>
      <protection hidden="1"/>
    </xf>
    <xf numFmtId="164" fontId="6" fillId="0" borderId="34" xfId="1" applyNumberFormat="1" applyFont="1" applyBorder="1" applyAlignment="1" applyProtection="1">
      <alignment horizontal="center"/>
      <protection hidden="1"/>
    </xf>
    <xf numFmtId="1" fontId="2" fillId="0" borderId="34" xfId="1" applyNumberFormat="1" applyFont="1" applyBorder="1" applyAlignment="1" applyProtection="1">
      <alignment horizontal="center"/>
      <protection hidden="1"/>
    </xf>
    <xf numFmtId="164" fontId="2" fillId="0" borderId="43" xfId="1" applyNumberFormat="1" applyFont="1" applyBorder="1" applyAlignment="1" applyProtection="1">
      <alignment horizontal="center"/>
      <protection hidden="1"/>
    </xf>
    <xf numFmtId="1" fontId="2" fillId="0" borderId="17" xfId="1" applyNumberFormat="1" applyFont="1" applyBorder="1" applyAlignment="1" applyProtection="1">
      <alignment horizontal="center"/>
      <protection hidden="1"/>
    </xf>
    <xf numFmtId="1" fontId="2" fillId="0" borderId="14" xfId="1" applyNumberFormat="1" applyFont="1" applyBorder="1" applyAlignment="1" applyProtection="1">
      <alignment horizontal="center"/>
      <protection hidden="1"/>
    </xf>
    <xf numFmtId="49" fontId="6" fillId="0" borderId="1" xfId="1" applyNumberFormat="1" applyFont="1" applyBorder="1" applyAlignment="1" applyProtection="1">
      <alignment horizontal="center"/>
      <protection hidden="1"/>
    </xf>
    <xf numFmtId="49" fontId="6" fillId="0" borderId="2" xfId="1" applyNumberFormat="1" applyFont="1" applyBorder="1" applyAlignment="1" applyProtection="1">
      <alignment horizontal="center"/>
      <protection hidden="1"/>
    </xf>
    <xf numFmtId="49" fontId="6" fillId="0" borderId="42" xfId="1" applyNumberFormat="1" applyFont="1" applyBorder="1" applyAlignment="1" applyProtection="1">
      <alignment horizontal="center"/>
      <protection hidden="1"/>
    </xf>
    <xf numFmtId="49" fontId="2" fillId="0" borderId="20" xfId="1" applyNumberFormat="1" applyFont="1" applyBorder="1" applyAlignment="1" applyProtection="1">
      <alignment horizontal="left"/>
      <protection hidden="1"/>
    </xf>
    <xf numFmtId="49" fontId="6" fillId="0" borderId="20" xfId="1" applyNumberFormat="1" applyFont="1" applyBorder="1" applyAlignment="1" applyProtection="1">
      <alignment horizontal="left"/>
      <protection hidden="1"/>
    </xf>
    <xf numFmtId="1" fontId="2" fillId="0" borderId="3" xfId="1" applyNumberFormat="1" applyFont="1" applyBorder="1" applyAlignment="1" applyProtection="1">
      <alignment horizontal="center"/>
      <protection hidden="1"/>
    </xf>
    <xf numFmtId="49" fontId="6" fillId="0" borderId="22" xfId="1" applyNumberFormat="1" applyFont="1" applyBorder="1" applyAlignment="1" applyProtection="1">
      <alignment horizontal="left"/>
      <protection hidden="1"/>
    </xf>
    <xf numFmtId="164" fontId="6" fillId="0" borderId="21" xfId="1" applyNumberFormat="1" applyFont="1" applyBorder="1" applyAlignment="1" applyProtection="1">
      <alignment horizontal="center"/>
      <protection hidden="1"/>
    </xf>
    <xf numFmtId="0" fontId="6" fillId="0" borderId="34" xfId="1" applyFont="1" applyBorder="1" applyAlignment="1" applyProtection="1">
      <alignment horizontal="center"/>
      <protection hidden="1"/>
    </xf>
    <xf numFmtId="0" fontId="2" fillId="0" borderId="34" xfId="1" applyFont="1" applyBorder="1" applyAlignment="1" applyProtection="1">
      <alignment horizontal="center"/>
      <protection hidden="1"/>
    </xf>
    <xf numFmtId="49" fontId="2" fillId="0" borderId="40" xfId="1" applyNumberFormat="1" applyFont="1" applyBorder="1" applyAlignment="1" applyProtection="1">
      <alignment horizontal="center"/>
      <protection hidden="1"/>
    </xf>
    <xf numFmtId="2" fontId="2" fillId="0" borderId="38" xfId="1" applyNumberFormat="1" applyFont="1" applyBorder="1" applyAlignment="1" applyProtection="1">
      <alignment horizontal="center"/>
      <protection hidden="1"/>
    </xf>
    <xf numFmtId="164" fontId="2" fillId="0" borderId="34" xfId="1" applyNumberFormat="1" applyFont="1" applyFill="1" applyBorder="1" applyAlignment="1" applyProtection="1">
      <alignment horizontal="center"/>
      <protection hidden="1"/>
    </xf>
    <xf numFmtId="49" fontId="2" fillId="0" borderId="51" xfId="1" applyNumberFormat="1" applyFont="1" applyBorder="1" applyAlignment="1" applyProtection="1">
      <alignment horizontal="left"/>
      <protection hidden="1"/>
    </xf>
    <xf numFmtId="49" fontId="2" fillId="0" borderId="35" xfId="1" applyNumberFormat="1" applyFont="1" applyBorder="1" applyAlignment="1" applyProtection="1">
      <alignment horizontal="left"/>
      <protection hidden="1"/>
    </xf>
    <xf numFmtId="164" fontId="3" fillId="0" borderId="33" xfId="1" applyNumberFormat="1" applyFont="1" applyBorder="1" applyAlignment="1" applyProtection="1">
      <alignment horizontal="center"/>
      <protection hidden="1"/>
    </xf>
    <xf numFmtId="164" fontId="6" fillId="0" borderId="0" xfId="1" applyNumberFormat="1" applyFont="1" applyAlignment="1" applyProtection="1">
      <alignment horizontal="center"/>
      <protection hidden="1"/>
    </xf>
    <xf numFmtId="2" fontId="6" fillId="0" borderId="0" xfId="1" applyNumberFormat="1" applyFont="1" applyAlignment="1" applyProtection="1">
      <alignment horizontal="center"/>
      <protection hidden="1"/>
    </xf>
    <xf numFmtId="49" fontId="3" fillId="0" borderId="0" xfId="1" applyNumberFormat="1" applyFont="1" applyAlignment="1" applyProtection="1">
      <alignment horizontal="left"/>
      <protection hidden="1"/>
    </xf>
    <xf numFmtId="1" fontId="6" fillId="0" borderId="30" xfId="1" applyNumberFormat="1" applyFont="1" applyBorder="1" applyAlignment="1" applyProtection="1">
      <alignment horizontal="center"/>
      <protection hidden="1"/>
    </xf>
    <xf numFmtId="49" fontId="2" fillId="2" borderId="21" xfId="1" applyNumberFormat="1" applyFont="1" applyFill="1" applyBorder="1" applyAlignment="1" applyProtection="1">
      <alignment horizontal="left"/>
      <protection hidden="1"/>
    </xf>
    <xf numFmtId="49" fontId="2" fillId="2" borderId="22" xfId="1" applyNumberFormat="1" applyFont="1" applyFill="1" applyBorder="1" applyAlignment="1" applyProtection="1">
      <alignment horizontal="left"/>
      <protection hidden="1"/>
    </xf>
    <xf numFmtId="164" fontId="6" fillId="2" borderId="30" xfId="1" applyNumberFormat="1" applyFont="1" applyFill="1" applyBorder="1" applyAlignment="1" applyProtection="1">
      <alignment horizontal="center"/>
      <protection hidden="1"/>
    </xf>
    <xf numFmtId="0" fontId="6" fillId="0" borderId="24" xfId="1" applyFont="1" applyBorder="1" applyAlignment="1" applyProtection="1">
      <alignment horizontal="left"/>
      <protection hidden="1"/>
    </xf>
    <xf numFmtId="0" fontId="6" fillId="0" borderId="24" xfId="1" applyFont="1" applyBorder="1" applyAlignment="1" applyProtection="1">
      <alignment horizontal="center"/>
      <protection hidden="1"/>
    </xf>
    <xf numFmtId="0" fontId="6" fillId="0" borderId="23" xfId="1" applyFont="1" applyBorder="1" applyAlignment="1" applyProtection="1">
      <alignment horizontal="center"/>
      <protection hidden="1"/>
    </xf>
    <xf numFmtId="164" fontId="9" fillId="0" borderId="11" xfId="1" applyNumberFormat="1" applyFont="1" applyBorder="1" applyAlignment="1" applyProtection="1">
      <alignment horizontal="center"/>
      <protection hidden="1"/>
    </xf>
    <xf numFmtId="0" fontId="6" fillId="0" borderId="3" xfId="1" applyFont="1" applyBorder="1" applyProtection="1">
      <protection hidden="1"/>
    </xf>
    <xf numFmtId="0" fontId="6" fillId="0" borderId="0" xfId="1" applyFont="1" applyAlignment="1"/>
    <xf numFmtId="164" fontId="6" fillId="0" borderId="39" xfId="1" applyNumberFormat="1" applyFont="1" applyBorder="1" applyAlignment="1" applyProtection="1">
      <alignment horizontal="center"/>
      <protection hidden="1"/>
    </xf>
    <xf numFmtId="2" fontId="6" fillId="0" borderId="39" xfId="1" applyNumberFormat="1" applyFont="1" applyBorder="1" applyAlignment="1" applyProtection="1">
      <alignment horizontal="center"/>
      <protection hidden="1"/>
    </xf>
    <xf numFmtId="0" fontId="3" fillId="0" borderId="53" xfId="1" applyFont="1" applyBorder="1" applyAlignment="1" applyProtection="1">
      <alignment horizontal="center"/>
      <protection hidden="1"/>
    </xf>
    <xf numFmtId="0" fontId="3" fillId="0" borderId="20" xfId="1" applyFont="1" applyBorder="1" applyAlignment="1" applyProtection="1">
      <alignment horizontal="center"/>
      <protection hidden="1"/>
    </xf>
    <xf numFmtId="164" fontId="3" fillId="0" borderId="36" xfId="1" applyNumberFormat="1" applyFont="1" applyBorder="1" applyAlignment="1" applyProtection="1">
      <alignment horizontal="center"/>
      <protection hidden="1"/>
    </xf>
    <xf numFmtId="9" fontId="6" fillId="0" borderId="0" xfId="1" applyNumberFormat="1" applyFont="1" applyProtection="1">
      <protection hidden="1"/>
    </xf>
    <xf numFmtId="164" fontId="6" fillId="0" borderId="0" xfId="1" applyNumberFormat="1" applyFont="1" applyFill="1" applyBorder="1" applyProtection="1">
      <protection hidden="1"/>
    </xf>
    <xf numFmtId="0" fontId="6" fillId="0" borderId="0" xfId="1" applyFont="1" applyBorder="1" applyProtection="1">
      <protection hidden="1"/>
    </xf>
    <xf numFmtId="0" fontId="6" fillId="0" borderId="30" xfId="1" applyFont="1" applyBorder="1" applyProtection="1">
      <protection hidden="1"/>
    </xf>
    <xf numFmtId="0" fontId="3" fillId="0" borderId="30" xfId="1" applyFont="1" applyBorder="1" applyProtection="1">
      <protection hidden="1"/>
    </xf>
    <xf numFmtId="0" fontId="3" fillId="0" borderId="0" xfId="1" applyFont="1" applyBorder="1" applyProtection="1">
      <protection hidden="1"/>
    </xf>
    <xf numFmtId="0" fontId="6" fillId="0" borderId="8" xfId="1" applyFont="1" applyBorder="1" applyProtection="1">
      <protection hidden="1"/>
    </xf>
    <xf numFmtId="0" fontId="6" fillId="0" borderId="11" xfId="1" applyFont="1" applyBorder="1" applyProtection="1">
      <protection hidden="1"/>
    </xf>
    <xf numFmtId="164" fontId="6" fillId="0" borderId="3" xfId="1" applyNumberFormat="1" applyFont="1" applyBorder="1" applyProtection="1">
      <protection hidden="1"/>
    </xf>
    <xf numFmtId="164" fontId="6" fillId="0" borderId="0" xfId="1" applyNumberFormat="1" applyFont="1" applyBorder="1" applyProtection="1">
      <protection hidden="1"/>
    </xf>
    <xf numFmtId="0" fontId="6" fillId="0" borderId="0" xfId="1" applyFont="1" applyBorder="1"/>
    <xf numFmtId="164" fontId="6" fillId="0" borderId="3" xfId="1" applyNumberFormat="1" applyFont="1" applyFill="1" applyBorder="1" applyProtection="1">
      <protection hidden="1"/>
    </xf>
    <xf numFmtId="164" fontId="3" fillId="0" borderId="3" xfId="1" applyNumberFormat="1" applyFont="1" applyBorder="1" applyProtection="1">
      <protection hidden="1"/>
    </xf>
    <xf numFmtId="164" fontId="3" fillId="0" borderId="0" xfId="1" applyNumberFormat="1" applyFont="1" applyBorder="1" applyProtection="1">
      <protection hidden="1"/>
    </xf>
    <xf numFmtId="0" fontId="3" fillId="0" borderId="0" xfId="1" applyFont="1" applyProtection="1">
      <protection hidden="1"/>
    </xf>
    <xf numFmtId="2" fontId="10" fillId="0" borderId="17" xfId="1" applyNumberFormat="1" applyFont="1" applyBorder="1" applyAlignment="1" applyProtection="1">
      <alignment horizontal="center"/>
      <protection hidden="1"/>
    </xf>
    <xf numFmtId="164" fontId="2" fillId="0" borderId="39" xfId="1" applyNumberFormat="1" applyFont="1" applyBorder="1" applyAlignment="1" applyProtection="1">
      <alignment horizontal="center"/>
      <protection hidden="1"/>
    </xf>
    <xf numFmtId="2" fontId="10" fillId="0" borderId="16" xfId="1" applyNumberFormat="1" applyFont="1" applyBorder="1" applyAlignment="1" applyProtection="1">
      <alignment horizontal="center"/>
      <protection hidden="1"/>
    </xf>
    <xf numFmtId="164" fontId="10" fillId="0" borderId="17" xfId="1" applyNumberFormat="1" applyFont="1" applyBorder="1" applyAlignment="1" applyProtection="1">
      <alignment horizontal="center"/>
      <protection hidden="1"/>
    </xf>
    <xf numFmtId="49" fontId="15" fillId="0" borderId="8" xfId="1" applyNumberFormat="1" applyFont="1" applyFill="1" applyBorder="1" applyAlignment="1" applyProtection="1">
      <alignment horizontal="left"/>
      <protection hidden="1"/>
    </xf>
    <xf numFmtId="49" fontId="15" fillId="0" borderId="9" xfId="1" applyNumberFormat="1" applyFont="1" applyFill="1" applyBorder="1" applyAlignment="1" applyProtection="1">
      <alignment horizontal="left"/>
      <protection hidden="1"/>
    </xf>
    <xf numFmtId="164" fontId="15" fillId="0" borderId="8" xfId="1" applyNumberFormat="1" applyFont="1" applyFill="1" applyBorder="1" applyAlignment="1" applyProtection="1">
      <alignment horizontal="center"/>
      <protection hidden="1"/>
    </xf>
    <xf numFmtId="49" fontId="14" fillId="0" borderId="11" xfId="1" applyNumberFormat="1" applyFont="1" applyBorder="1" applyAlignment="1" applyProtection="1">
      <alignment horizontal="center"/>
      <protection hidden="1"/>
    </xf>
    <xf numFmtId="49" fontId="14" fillId="0" borderId="12" xfId="1" applyNumberFormat="1" applyFont="1" applyBorder="1" applyAlignment="1" applyProtection="1">
      <alignment horizontal="left"/>
      <protection hidden="1"/>
    </xf>
    <xf numFmtId="49" fontId="14" fillId="0" borderId="13" xfId="1" applyNumberFormat="1" applyFont="1" applyBorder="1" applyAlignment="1" applyProtection="1">
      <alignment horizontal="left"/>
      <protection hidden="1"/>
    </xf>
    <xf numFmtId="49" fontId="14" fillId="0" borderId="14" xfId="1" applyNumberFormat="1" applyFont="1" applyBorder="1" applyAlignment="1" applyProtection="1">
      <alignment horizontal="left"/>
      <protection hidden="1"/>
    </xf>
    <xf numFmtId="164" fontId="14" fillId="0" borderId="3" xfId="1" applyNumberFormat="1" applyFont="1" applyFill="1" applyBorder="1" applyProtection="1">
      <protection hidden="1"/>
    </xf>
    <xf numFmtId="2" fontId="10" fillId="0" borderId="26" xfId="1" applyNumberFormat="1" applyFont="1" applyBorder="1" applyAlignment="1" applyProtection="1">
      <alignment horizontal="center"/>
      <protection hidden="1"/>
    </xf>
    <xf numFmtId="0" fontId="6" fillId="0" borderId="21" xfId="1" applyFont="1" applyBorder="1" applyAlignment="1" applyProtection="1">
      <alignment horizontal="left"/>
      <protection hidden="1"/>
    </xf>
    <xf numFmtId="0" fontId="6" fillId="0" borderId="22" xfId="1" applyFont="1" applyBorder="1" applyAlignment="1" applyProtection="1">
      <alignment horizontal="left"/>
      <protection hidden="1"/>
    </xf>
    <xf numFmtId="49" fontId="4" fillId="2" borderId="8" xfId="1" applyNumberFormat="1" applyFont="1" applyFill="1" applyBorder="1" applyAlignment="1" applyProtection="1">
      <alignment horizontal="left"/>
      <protection hidden="1"/>
    </xf>
    <xf numFmtId="49" fontId="4" fillId="2" borderId="9" xfId="1" applyNumberFormat="1" applyFont="1" applyFill="1" applyBorder="1" applyAlignment="1" applyProtection="1">
      <alignment horizontal="left"/>
      <protection hidden="1"/>
    </xf>
    <xf numFmtId="164" fontId="3" fillId="0" borderId="30" xfId="1" applyNumberFormat="1" applyFont="1" applyBorder="1" applyAlignment="1" applyProtection="1">
      <alignment horizontal="center"/>
      <protection hidden="1"/>
    </xf>
    <xf numFmtId="164" fontId="10" fillId="2" borderId="3" xfId="1" applyNumberFormat="1" applyFont="1" applyFill="1" applyBorder="1" applyAlignment="1" applyProtection="1">
      <alignment horizontal="center"/>
      <protection hidden="1"/>
    </xf>
    <xf numFmtId="164" fontId="14" fillId="0" borderId="3" xfId="1" applyNumberFormat="1" applyFont="1" applyBorder="1" applyProtection="1">
      <protection hidden="1"/>
    </xf>
    <xf numFmtId="2" fontId="2" fillId="0" borderId="11" xfId="1" applyNumberFormat="1" applyFont="1" applyBorder="1" applyAlignment="1" applyProtection="1">
      <alignment horizontal="center"/>
      <protection hidden="1"/>
    </xf>
    <xf numFmtId="2" fontId="6" fillId="0" borderId="11" xfId="1" applyNumberFormat="1" applyFont="1" applyBorder="1" applyAlignment="1" applyProtection="1">
      <alignment horizontal="center"/>
      <protection hidden="1"/>
    </xf>
    <xf numFmtId="164" fontId="9" fillId="0" borderId="23" xfId="1" applyNumberFormat="1" applyFont="1" applyFill="1" applyBorder="1" applyAlignment="1" applyProtection="1">
      <alignment horizontal="center"/>
      <protection hidden="1"/>
    </xf>
    <xf numFmtId="164" fontId="9" fillId="0" borderId="3" xfId="1" applyNumberFormat="1" applyFont="1" applyFill="1" applyBorder="1" applyAlignment="1" applyProtection="1">
      <alignment horizontal="center"/>
      <protection hidden="1"/>
    </xf>
    <xf numFmtId="164" fontId="6" fillId="2" borderId="26" xfId="1" applyNumberFormat="1" applyFont="1" applyFill="1" applyBorder="1" applyAlignment="1" applyProtection="1">
      <alignment horizontal="left" indent="2"/>
      <protection hidden="1"/>
    </xf>
    <xf numFmtId="164" fontId="6" fillId="2" borderId="56" xfId="1" applyNumberFormat="1" applyFont="1" applyFill="1" applyBorder="1" applyAlignment="1" applyProtection="1">
      <alignment horizontal="left" indent="2"/>
      <protection hidden="1"/>
    </xf>
    <xf numFmtId="49" fontId="2" fillId="0" borderId="8" xfId="1" applyNumberFormat="1" applyFont="1" applyBorder="1" applyAlignment="1" applyProtection="1">
      <alignment horizontal="center"/>
      <protection hidden="1"/>
    </xf>
    <xf numFmtId="49" fontId="2" fillId="0" borderId="9" xfId="1" applyNumberFormat="1" applyFont="1" applyBorder="1" applyAlignment="1" applyProtection="1">
      <alignment horizontal="center"/>
      <protection hidden="1"/>
    </xf>
    <xf numFmtId="49" fontId="6" fillId="0" borderId="7" xfId="1" applyNumberFormat="1" applyFont="1" applyBorder="1" applyAlignment="1" applyProtection="1">
      <alignment horizontal="left"/>
      <protection hidden="1"/>
    </xf>
    <xf numFmtId="49" fontId="6" fillId="0" borderId="8" xfId="1" applyNumberFormat="1" applyFont="1" applyBorder="1" applyAlignment="1" applyProtection="1">
      <alignment horizontal="left"/>
      <protection hidden="1"/>
    </xf>
    <xf numFmtId="49" fontId="6" fillId="0" borderId="9" xfId="1" applyNumberFormat="1" applyFont="1" applyBorder="1" applyAlignment="1" applyProtection="1">
      <alignment horizontal="left"/>
      <protection hidden="1"/>
    </xf>
    <xf numFmtId="0" fontId="2" fillId="0" borderId="8" xfId="1" applyFont="1" applyBorder="1" applyAlignment="1" applyProtection="1">
      <alignment horizontal="center"/>
      <protection hidden="1"/>
    </xf>
    <xf numFmtId="49" fontId="2" fillId="0" borderId="7" xfId="1" applyNumberFormat="1" applyFont="1" applyFill="1" applyBorder="1" applyAlignment="1" applyProtection="1">
      <alignment horizontal="center"/>
      <protection hidden="1"/>
    </xf>
    <xf numFmtId="49" fontId="6" fillId="0" borderId="7" xfId="1" applyNumberFormat="1" applyFont="1" applyFill="1" applyBorder="1" applyAlignment="1" applyProtection="1">
      <alignment horizontal="left"/>
      <protection hidden="1"/>
    </xf>
    <xf numFmtId="49" fontId="6" fillId="0" borderId="8" xfId="1" applyNumberFormat="1" applyFont="1" applyFill="1" applyBorder="1" applyAlignment="1" applyProtection="1">
      <alignment horizontal="left"/>
      <protection hidden="1"/>
    </xf>
    <xf numFmtId="49" fontId="6" fillId="0" borderId="9" xfId="1" applyNumberFormat="1" applyFont="1" applyFill="1" applyBorder="1" applyAlignment="1" applyProtection="1">
      <alignment horizontal="left"/>
      <protection hidden="1"/>
    </xf>
    <xf numFmtId="49" fontId="2" fillId="0" borderId="8" xfId="1" applyNumberFormat="1" applyFont="1" applyBorder="1" applyAlignment="1" applyProtection="1">
      <alignment horizontal="left"/>
      <protection hidden="1"/>
    </xf>
    <xf numFmtId="49" fontId="2" fillId="0" borderId="9" xfId="1" applyNumberFormat="1" applyFont="1" applyBorder="1" applyAlignment="1" applyProtection="1">
      <alignment horizontal="left"/>
      <protection hidden="1"/>
    </xf>
    <xf numFmtId="49" fontId="6" fillId="0" borderId="8" xfId="1" applyNumberFormat="1" applyFont="1" applyBorder="1" applyAlignment="1" applyProtection="1">
      <alignment horizontal="center"/>
      <protection hidden="1"/>
    </xf>
    <xf numFmtId="1" fontId="2" fillId="0" borderId="9" xfId="1" applyNumberFormat="1" applyFont="1" applyBorder="1" applyAlignment="1" applyProtection="1">
      <alignment horizontal="center"/>
      <protection hidden="1"/>
    </xf>
    <xf numFmtId="49" fontId="6" fillId="0" borderId="7" xfId="1" applyNumberFormat="1" applyFont="1" applyBorder="1" applyAlignment="1" applyProtection="1">
      <alignment horizontal="center"/>
      <protection hidden="1"/>
    </xf>
    <xf numFmtId="49" fontId="6" fillId="0" borderId="35" xfId="1" applyNumberFormat="1" applyFont="1" applyBorder="1" applyAlignment="1" applyProtection="1">
      <alignment horizontal="center"/>
      <protection hidden="1"/>
    </xf>
    <xf numFmtId="49" fontId="2" fillId="0" borderId="7" xfId="1" applyNumberFormat="1" applyFont="1" applyBorder="1" applyAlignment="1" applyProtection="1">
      <alignment horizontal="center"/>
      <protection hidden="1"/>
    </xf>
    <xf numFmtId="1" fontId="2" fillId="0" borderId="21" xfId="1" applyNumberFormat="1" applyFont="1" applyBorder="1" applyAlignment="1" applyProtection="1">
      <alignment horizontal="center"/>
      <protection hidden="1"/>
    </xf>
    <xf numFmtId="49" fontId="6" fillId="0" borderId="3" xfId="1" applyNumberFormat="1" applyFont="1" applyBorder="1" applyAlignment="1" applyProtection="1">
      <alignment horizontal="left"/>
      <protection hidden="1"/>
    </xf>
    <xf numFmtId="49" fontId="2" fillId="0" borderId="7" xfId="1" applyNumberFormat="1" applyFont="1" applyBorder="1" applyAlignment="1" applyProtection="1">
      <alignment horizontal="left"/>
      <protection hidden="1"/>
    </xf>
    <xf numFmtId="49" fontId="2" fillId="0" borderId="47" xfId="1" applyNumberFormat="1" applyFont="1" applyBorder="1" applyAlignment="1" applyProtection="1">
      <alignment horizontal="center"/>
      <protection hidden="1"/>
    </xf>
    <xf numFmtId="49" fontId="2" fillId="0" borderId="46" xfId="1" applyNumberFormat="1" applyFont="1" applyBorder="1" applyAlignment="1" applyProtection="1">
      <alignment horizontal="center"/>
      <protection hidden="1"/>
    </xf>
    <xf numFmtId="0" fontId="6" fillId="2" borderId="7" xfId="1" applyFont="1" applyFill="1" applyBorder="1" applyAlignment="1" applyProtection="1">
      <alignment horizontal="left"/>
      <protection hidden="1"/>
    </xf>
    <xf numFmtId="0" fontId="6" fillId="2" borderId="8" xfId="1" applyFont="1" applyFill="1" applyBorder="1" applyAlignment="1" applyProtection="1">
      <alignment horizontal="left"/>
      <protection hidden="1"/>
    </xf>
    <xf numFmtId="0" fontId="6" fillId="2" borderId="9" xfId="1" applyFont="1" applyFill="1" applyBorder="1" applyAlignment="1" applyProtection="1">
      <alignment horizontal="left"/>
      <protection hidden="1"/>
    </xf>
    <xf numFmtId="164" fontId="6" fillId="2" borderId="3" xfId="1" applyNumberFormat="1" applyFont="1" applyFill="1" applyBorder="1" applyProtection="1">
      <protection hidden="1"/>
    </xf>
    <xf numFmtId="49" fontId="6" fillId="2" borderId="7" xfId="1" applyNumberFormat="1" applyFont="1" applyFill="1" applyBorder="1" applyAlignment="1" applyProtection="1">
      <alignment horizontal="left"/>
      <protection hidden="1"/>
    </xf>
    <xf numFmtId="49" fontId="6" fillId="2" borderId="8" xfId="1" applyNumberFormat="1" applyFont="1" applyFill="1" applyBorder="1" applyAlignment="1" applyProtection="1">
      <alignment horizontal="left"/>
      <protection hidden="1"/>
    </xf>
    <xf numFmtId="49" fontId="6" fillId="2" borderId="9" xfId="1" applyNumberFormat="1" applyFont="1" applyFill="1" applyBorder="1" applyAlignment="1" applyProtection="1">
      <alignment horizontal="left"/>
      <protection hidden="1"/>
    </xf>
    <xf numFmtId="0" fontId="6" fillId="2" borderId="47" xfId="1" applyFont="1" applyFill="1" applyBorder="1" applyAlignment="1" applyProtection="1">
      <alignment horizontal="left"/>
      <protection hidden="1"/>
    </xf>
    <xf numFmtId="0" fontId="6" fillId="2" borderId="47" xfId="1" applyFont="1" applyFill="1" applyBorder="1" applyAlignment="1" applyProtection="1">
      <alignment horizontal="center"/>
      <protection hidden="1"/>
    </xf>
    <xf numFmtId="0" fontId="6" fillId="2" borderId="46" xfId="1" applyFont="1" applyFill="1" applyBorder="1" applyAlignment="1" applyProtection="1">
      <alignment horizontal="center"/>
      <protection hidden="1"/>
    </xf>
    <xf numFmtId="0" fontId="6" fillId="2" borderId="13" xfId="1" applyFont="1" applyFill="1" applyBorder="1" applyAlignment="1" applyProtection="1">
      <alignment horizontal="left"/>
      <protection hidden="1"/>
    </xf>
    <xf numFmtId="49" fontId="2" fillId="2" borderId="3" xfId="1" applyNumberFormat="1" applyFont="1" applyFill="1" applyBorder="1" applyAlignment="1" applyProtection="1">
      <alignment horizontal="left"/>
      <protection hidden="1"/>
    </xf>
    <xf numFmtId="164" fontId="2" fillId="2" borderId="3" xfId="1" applyNumberFormat="1" applyFont="1" applyFill="1" applyBorder="1" applyAlignment="1" applyProtection="1">
      <alignment horizontal="center"/>
      <protection hidden="1"/>
    </xf>
    <xf numFmtId="164" fontId="14" fillId="2" borderId="3" xfId="1" applyNumberFormat="1" applyFont="1" applyFill="1" applyBorder="1" applyProtection="1">
      <protection hidden="1"/>
    </xf>
    <xf numFmtId="49" fontId="2" fillId="2" borderId="29" xfId="1" applyNumberFormat="1" applyFont="1" applyFill="1" applyBorder="1" applyAlignment="1" applyProtection="1">
      <alignment horizontal="left"/>
      <protection hidden="1"/>
    </xf>
    <xf numFmtId="49" fontId="6" fillId="2" borderId="29" xfId="1" applyNumberFormat="1" applyFont="1" applyFill="1" applyBorder="1" applyAlignment="1" applyProtection="1">
      <alignment horizontal="left"/>
      <protection hidden="1"/>
    </xf>
    <xf numFmtId="49" fontId="2" fillId="2" borderId="30" xfId="1" applyNumberFormat="1" applyFont="1" applyFill="1" applyBorder="1" applyAlignment="1" applyProtection="1">
      <alignment horizontal="left"/>
      <protection hidden="1"/>
    </xf>
    <xf numFmtId="164" fontId="2" fillId="2" borderId="30" xfId="1" applyNumberFormat="1" applyFont="1" applyFill="1" applyBorder="1" applyAlignment="1" applyProtection="1">
      <alignment horizontal="center"/>
      <protection hidden="1"/>
    </xf>
    <xf numFmtId="164" fontId="2" fillId="2" borderId="22" xfId="1" applyNumberFormat="1" applyFont="1" applyFill="1" applyBorder="1" applyAlignment="1" applyProtection="1">
      <alignment horizontal="center"/>
      <protection hidden="1"/>
    </xf>
    <xf numFmtId="49" fontId="15" fillId="2" borderId="8" xfId="1" applyNumberFormat="1" applyFont="1" applyFill="1" applyBorder="1" applyAlignment="1" applyProtection="1">
      <alignment horizontal="left"/>
      <protection hidden="1"/>
    </xf>
    <xf numFmtId="49" fontId="14" fillId="2" borderId="8" xfId="1" applyNumberFormat="1" applyFont="1" applyFill="1" applyBorder="1" applyAlignment="1" applyProtection="1">
      <alignment horizontal="left"/>
      <protection hidden="1"/>
    </xf>
    <xf numFmtId="49" fontId="14" fillId="2" borderId="9" xfId="1" applyNumberFormat="1" applyFont="1" applyFill="1" applyBorder="1" applyAlignment="1" applyProtection="1">
      <alignment horizontal="left"/>
      <protection hidden="1"/>
    </xf>
    <xf numFmtId="164" fontId="15" fillId="2" borderId="9" xfId="1" applyNumberFormat="1" applyFont="1" applyFill="1" applyBorder="1" applyAlignment="1" applyProtection="1">
      <alignment horizontal="center"/>
      <protection hidden="1"/>
    </xf>
    <xf numFmtId="49" fontId="6" fillId="2" borderId="3" xfId="1" applyNumberFormat="1" applyFont="1" applyFill="1" applyBorder="1" applyAlignment="1" applyProtection="1">
      <alignment horizontal="left"/>
      <protection hidden="1"/>
    </xf>
    <xf numFmtId="49" fontId="6" fillId="2" borderId="13" xfId="1" applyNumberFormat="1" applyFont="1" applyFill="1" applyBorder="1" applyAlignment="1" applyProtection="1">
      <alignment horizontal="left"/>
      <protection hidden="1"/>
    </xf>
    <xf numFmtId="49" fontId="2" fillId="2" borderId="13" xfId="1" applyNumberFormat="1" applyFont="1" applyFill="1" applyBorder="1" applyAlignment="1" applyProtection="1">
      <alignment horizontal="left"/>
      <protection hidden="1"/>
    </xf>
    <xf numFmtId="49" fontId="2" fillId="2" borderId="14" xfId="1" applyNumberFormat="1" applyFont="1" applyFill="1" applyBorder="1" applyAlignment="1" applyProtection="1">
      <alignment horizontal="left"/>
      <protection hidden="1"/>
    </xf>
    <xf numFmtId="164" fontId="2" fillId="2" borderId="14" xfId="1" applyNumberFormat="1" applyFont="1" applyFill="1" applyBorder="1" applyAlignment="1" applyProtection="1">
      <alignment horizontal="center"/>
      <protection hidden="1"/>
    </xf>
    <xf numFmtId="49" fontId="6" fillId="2" borderId="21" xfId="1" applyNumberFormat="1" applyFont="1" applyFill="1" applyBorder="1" applyAlignment="1" applyProtection="1">
      <alignment horizontal="left"/>
      <protection hidden="1"/>
    </xf>
    <xf numFmtId="49" fontId="6" fillId="2" borderId="14" xfId="1" applyNumberFormat="1" applyFont="1" applyFill="1" applyBorder="1" applyAlignment="1" applyProtection="1">
      <alignment horizontal="left"/>
      <protection hidden="1"/>
    </xf>
    <xf numFmtId="0" fontId="6" fillId="0" borderId="7" xfId="1" applyFont="1" applyBorder="1" applyAlignment="1" applyProtection="1">
      <alignment horizontal="left"/>
      <protection hidden="1"/>
    </xf>
    <xf numFmtId="0" fontId="6" fillId="0" borderId="8" xfId="1" applyFont="1" applyBorder="1" applyAlignment="1" applyProtection="1">
      <alignment horizontal="left"/>
      <protection hidden="1"/>
    </xf>
    <xf numFmtId="0" fontId="6" fillId="0" borderId="9" xfId="1" applyFont="1" applyBorder="1" applyAlignment="1" applyProtection="1">
      <alignment horizontal="left"/>
      <protection hidden="1"/>
    </xf>
    <xf numFmtId="1" fontId="3" fillId="0" borderId="34" xfId="1" applyNumberFormat="1" applyFont="1" applyBorder="1" applyAlignment="1" applyProtection="1">
      <alignment horizontal="center"/>
      <protection hidden="1"/>
    </xf>
    <xf numFmtId="49" fontId="2" fillId="0" borderId="8" xfId="1" applyNumberFormat="1" applyFont="1" applyBorder="1" applyAlignment="1" applyProtection="1">
      <alignment horizontal="center"/>
      <protection hidden="1"/>
    </xf>
    <xf numFmtId="49" fontId="2" fillId="0" borderId="9" xfId="1" applyNumberFormat="1" applyFont="1" applyBorder="1" applyAlignment="1" applyProtection="1">
      <alignment horizontal="center"/>
      <protection hidden="1"/>
    </xf>
    <xf numFmtId="0" fontId="14" fillId="0" borderId="7" xfId="1" applyFont="1" applyBorder="1" applyAlignment="1" applyProtection="1">
      <alignment horizontal="left"/>
      <protection hidden="1"/>
    </xf>
    <xf numFmtId="0" fontId="14" fillId="0" borderId="8" xfId="1" applyFont="1" applyBorder="1" applyAlignment="1" applyProtection="1">
      <alignment horizontal="left"/>
      <protection hidden="1"/>
    </xf>
    <xf numFmtId="0" fontId="14" fillId="0" borderId="9" xfId="1" applyFont="1" applyBorder="1" applyAlignment="1" applyProtection="1">
      <alignment horizontal="left"/>
      <protection hidden="1"/>
    </xf>
    <xf numFmtId="0" fontId="14" fillId="2" borderId="7" xfId="1" applyFont="1" applyFill="1" applyBorder="1" applyAlignment="1" applyProtection="1">
      <alignment horizontal="left"/>
      <protection hidden="1"/>
    </xf>
    <xf numFmtId="0" fontId="14" fillId="2" borderId="8" xfId="1" applyFont="1" applyFill="1" applyBorder="1" applyAlignment="1" applyProtection="1">
      <alignment horizontal="left"/>
      <protection hidden="1"/>
    </xf>
    <xf numFmtId="0" fontId="14" fillId="2" borderId="9" xfId="1" applyFont="1" applyFill="1" applyBorder="1" applyAlignment="1" applyProtection="1">
      <alignment horizontal="left"/>
      <protection hidden="1"/>
    </xf>
    <xf numFmtId="49" fontId="5" fillId="0" borderId="0" xfId="1" applyNumberFormat="1" applyFont="1" applyAlignment="1" applyProtection="1">
      <alignment horizontal="center"/>
      <protection hidden="1"/>
    </xf>
    <xf numFmtId="1" fontId="8" fillId="0" borderId="34" xfId="1" applyNumberFormat="1" applyFont="1" applyBorder="1" applyAlignment="1" applyProtection="1">
      <alignment horizontal="center"/>
      <protection hidden="1"/>
    </xf>
    <xf numFmtId="49" fontId="6" fillId="0" borderId="7" xfId="1" applyNumberFormat="1" applyFont="1" applyBorder="1" applyAlignment="1" applyProtection="1">
      <alignment horizontal="center"/>
      <protection hidden="1"/>
    </xf>
    <xf numFmtId="49" fontId="6" fillId="0" borderId="8" xfId="1" applyNumberFormat="1" applyFont="1" applyBorder="1" applyAlignment="1" applyProtection="1">
      <alignment horizontal="center"/>
      <protection hidden="1"/>
    </xf>
    <xf numFmtId="49" fontId="6" fillId="0" borderId="9" xfId="1" applyNumberFormat="1" applyFont="1" applyBorder="1" applyAlignment="1" applyProtection="1">
      <alignment horizontal="center"/>
      <protection hidden="1"/>
    </xf>
    <xf numFmtId="49" fontId="9" fillId="0" borderId="8" xfId="1" applyNumberFormat="1" applyFont="1" applyBorder="1" applyAlignment="1" applyProtection="1">
      <alignment horizontal="center"/>
      <protection hidden="1"/>
    </xf>
    <xf numFmtId="49" fontId="9" fillId="0" borderId="9" xfId="1" applyNumberFormat="1" applyFont="1" applyBorder="1" applyAlignment="1" applyProtection="1">
      <alignment horizontal="center"/>
      <protection hidden="1"/>
    </xf>
    <xf numFmtId="49" fontId="2" fillId="0" borderId="8" xfId="1" applyNumberFormat="1" applyFont="1" applyBorder="1" applyAlignment="1" applyProtection="1">
      <alignment horizontal="center" wrapText="1"/>
      <protection hidden="1"/>
    </xf>
    <xf numFmtId="49" fontId="2" fillId="0" borderId="9" xfId="1" applyNumberFormat="1" applyFont="1" applyBorder="1" applyAlignment="1" applyProtection="1">
      <alignment horizontal="center" wrapText="1"/>
      <protection hidden="1"/>
    </xf>
    <xf numFmtId="49" fontId="2" fillId="2" borderId="8" xfId="1" applyNumberFormat="1" applyFont="1" applyFill="1" applyBorder="1" applyAlignment="1" applyProtection="1">
      <alignment horizontal="center"/>
      <protection hidden="1"/>
    </xf>
    <xf numFmtId="49" fontId="2" fillId="2" borderId="9" xfId="1" applyNumberFormat="1" applyFont="1" applyFill="1" applyBorder="1" applyAlignment="1" applyProtection="1">
      <alignment horizontal="center"/>
      <protection hidden="1"/>
    </xf>
    <xf numFmtId="49" fontId="6" fillId="2" borderId="7" xfId="1" applyNumberFormat="1" applyFont="1" applyFill="1" applyBorder="1" applyAlignment="1" applyProtection="1">
      <alignment horizontal="left"/>
      <protection hidden="1"/>
    </xf>
    <xf numFmtId="49" fontId="6" fillId="2" borderId="8" xfId="1" applyNumberFormat="1" applyFont="1" applyFill="1" applyBorder="1" applyAlignment="1" applyProtection="1">
      <alignment horizontal="left"/>
      <protection hidden="1"/>
    </xf>
    <xf numFmtId="49" fontId="6" fillId="2" borderId="9" xfId="1" applyNumberFormat="1" applyFont="1" applyFill="1" applyBorder="1" applyAlignment="1" applyProtection="1">
      <alignment horizontal="left"/>
      <protection hidden="1"/>
    </xf>
    <xf numFmtId="49" fontId="2" fillId="0" borderId="7" xfId="1" applyNumberFormat="1" applyFont="1" applyFill="1" applyBorder="1" applyAlignment="1" applyProtection="1">
      <alignment horizontal="center" wrapText="1"/>
      <protection hidden="1"/>
    </xf>
    <xf numFmtId="49" fontId="2" fillId="0" borderId="8" xfId="1" applyNumberFormat="1" applyFont="1" applyFill="1" applyBorder="1" applyAlignment="1" applyProtection="1">
      <alignment horizontal="center" wrapText="1"/>
      <protection hidden="1"/>
    </xf>
    <xf numFmtId="49" fontId="2" fillId="0" borderId="9" xfId="1" applyNumberFormat="1" applyFont="1" applyFill="1" applyBorder="1" applyAlignment="1" applyProtection="1">
      <alignment horizontal="center" wrapText="1"/>
      <protection hidden="1"/>
    </xf>
    <xf numFmtId="49" fontId="2" fillId="0" borderId="8" xfId="1" applyNumberFormat="1" applyFont="1" applyFill="1" applyBorder="1" applyAlignment="1" applyProtection="1">
      <alignment horizontal="center"/>
      <protection hidden="1"/>
    </xf>
    <xf numFmtId="49" fontId="2" fillId="0" borderId="9" xfId="1" applyNumberFormat="1" applyFont="1" applyFill="1" applyBorder="1" applyAlignment="1" applyProtection="1">
      <alignment horizontal="center"/>
      <protection hidden="1"/>
    </xf>
    <xf numFmtId="1" fontId="3" fillId="0" borderId="20" xfId="1" applyNumberFormat="1" applyFont="1" applyBorder="1" applyAlignment="1" applyProtection="1">
      <alignment horizontal="center"/>
      <protection hidden="1"/>
    </xf>
    <xf numFmtId="1" fontId="3" fillId="0" borderId="34" xfId="1" applyNumberFormat="1" applyFont="1" applyFill="1" applyBorder="1" applyAlignment="1" applyProtection="1">
      <alignment horizontal="center"/>
      <protection hidden="1"/>
    </xf>
    <xf numFmtId="49" fontId="6" fillId="0" borderId="7" xfId="1" applyNumberFormat="1" applyFont="1" applyBorder="1" applyAlignment="1" applyProtection="1">
      <alignment horizontal="left"/>
      <protection hidden="1"/>
    </xf>
    <xf numFmtId="49" fontId="6" fillId="0" borderId="8" xfId="1" applyNumberFormat="1" applyFont="1" applyBorder="1" applyAlignment="1" applyProtection="1">
      <alignment horizontal="left"/>
      <protection hidden="1"/>
    </xf>
    <xf numFmtId="49" fontId="6" fillId="0" borderId="9" xfId="1" applyNumberFormat="1" applyFont="1" applyBorder="1" applyAlignment="1" applyProtection="1">
      <alignment horizontal="left"/>
      <protection hidden="1"/>
    </xf>
    <xf numFmtId="49" fontId="6" fillId="0" borderId="35" xfId="1" applyNumberFormat="1" applyFont="1" applyBorder="1" applyAlignment="1" applyProtection="1">
      <alignment horizontal="center"/>
      <protection hidden="1"/>
    </xf>
    <xf numFmtId="49" fontId="6" fillId="0" borderId="33" xfId="1" applyNumberFormat="1" applyFont="1" applyBorder="1" applyAlignment="1" applyProtection="1">
      <alignment horizontal="center"/>
      <protection hidden="1"/>
    </xf>
    <xf numFmtId="49" fontId="2" fillId="0" borderId="8" xfId="1" applyNumberFormat="1" applyFont="1" applyBorder="1" applyAlignment="1" applyProtection="1">
      <alignment horizontal="left"/>
      <protection hidden="1"/>
    </xf>
    <xf numFmtId="49" fontId="2" fillId="0" borderId="9" xfId="1" applyNumberFormat="1" applyFont="1" applyBorder="1" applyAlignment="1" applyProtection="1">
      <alignment horizontal="left"/>
      <protection hidden="1"/>
    </xf>
    <xf numFmtId="49" fontId="2" fillId="0" borderId="25" xfId="1" applyNumberFormat="1" applyFont="1" applyBorder="1" applyAlignment="1" applyProtection="1">
      <alignment horizontal="center"/>
      <protection hidden="1"/>
    </xf>
    <xf numFmtId="49" fontId="2" fillId="0" borderId="47" xfId="1" applyNumberFormat="1" applyFont="1" applyBorder="1" applyAlignment="1" applyProtection="1">
      <alignment horizontal="center"/>
      <protection hidden="1"/>
    </xf>
    <xf numFmtId="49" fontId="2" fillId="0" borderId="46" xfId="1" applyNumberFormat="1" applyFont="1" applyBorder="1" applyAlignment="1" applyProtection="1">
      <alignment horizontal="center"/>
      <protection hidden="1"/>
    </xf>
    <xf numFmtId="1" fontId="2" fillId="0" borderId="7" xfId="1" applyNumberFormat="1" applyFont="1" applyBorder="1" applyAlignment="1" applyProtection="1">
      <alignment horizontal="center"/>
      <protection hidden="1"/>
    </xf>
    <xf numFmtId="1" fontId="2" fillId="0" borderId="8" xfId="1" applyNumberFormat="1" applyFont="1" applyBorder="1" applyAlignment="1" applyProtection="1">
      <alignment horizontal="center"/>
      <protection hidden="1"/>
    </xf>
    <xf numFmtId="1" fontId="2" fillId="0" borderId="9" xfId="1" applyNumberFormat="1" applyFont="1" applyBorder="1" applyAlignment="1" applyProtection="1">
      <alignment horizontal="center"/>
      <protection hidden="1"/>
    </xf>
    <xf numFmtId="1" fontId="8" fillId="0" borderId="0" xfId="1" applyNumberFormat="1" applyFont="1" applyBorder="1" applyAlignment="1" applyProtection="1">
      <alignment horizontal="center"/>
      <protection hidden="1"/>
    </xf>
    <xf numFmtId="0" fontId="2" fillId="2" borderId="8" xfId="1" applyFont="1" applyFill="1" applyBorder="1" applyAlignment="1" applyProtection="1">
      <alignment horizontal="center"/>
      <protection hidden="1"/>
    </xf>
    <xf numFmtId="0" fontId="2" fillId="2" borderId="9" xfId="1" applyFont="1" applyFill="1" applyBorder="1" applyAlignment="1" applyProtection="1">
      <alignment horizontal="center"/>
      <protection hidden="1"/>
    </xf>
    <xf numFmtId="0" fontId="6" fillId="2" borderId="7" xfId="1" applyFont="1" applyFill="1" applyBorder="1" applyAlignment="1" applyProtection="1">
      <alignment horizontal="left"/>
      <protection hidden="1"/>
    </xf>
    <xf numFmtId="0" fontId="6" fillId="2" borderId="8" xfId="1" applyFont="1" applyFill="1" applyBorder="1" applyAlignment="1" applyProtection="1">
      <alignment horizontal="left"/>
      <protection hidden="1"/>
    </xf>
    <xf numFmtId="0" fontId="6" fillId="2" borderId="9" xfId="1" applyFont="1" applyFill="1" applyBorder="1" applyAlignment="1" applyProtection="1">
      <alignment horizontal="left"/>
      <protection hidden="1"/>
    </xf>
    <xf numFmtId="1" fontId="3" fillId="0" borderId="13" xfId="1" applyNumberFormat="1" applyFont="1" applyFill="1" applyBorder="1" applyAlignment="1" applyProtection="1">
      <alignment horizontal="center"/>
      <protection hidden="1"/>
    </xf>
    <xf numFmtId="1" fontId="2" fillId="0" borderId="35" xfId="1" applyNumberFormat="1" applyFont="1" applyBorder="1" applyAlignment="1" applyProtection="1">
      <alignment horizontal="center"/>
      <protection hidden="1"/>
    </xf>
    <xf numFmtId="1" fontId="2" fillId="0" borderId="32" xfId="1" applyNumberFormat="1" applyFont="1" applyBorder="1" applyAlignment="1" applyProtection="1">
      <alignment horizontal="center"/>
      <protection hidden="1"/>
    </xf>
    <xf numFmtId="1" fontId="2" fillId="0" borderId="33" xfId="1" applyNumberFormat="1" applyFont="1" applyBorder="1" applyAlignment="1" applyProtection="1">
      <alignment horizontal="center"/>
      <protection hidden="1"/>
    </xf>
    <xf numFmtId="1" fontId="2" fillId="0" borderId="21" xfId="1" applyNumberFormat="1" applyFont="1" applyBorder="1" applyAlignment="1" applyProtection="1">
      <alignment horizontal="center"/>
      <protection hidden="1"/>
    </xf>
    <xf numFmtId="0" fontId="3" fillId="0" borderId="12" xfId="1" applyFont="1" applyBorder="1" applyAlignment="1" applyProtection="1">
      <alignment horizontal="center"/>
      <protection hidden="1"/>
    </xf>
    <xf numFmtId="0" fontId="3" fillId="0" borderId="13" xfId="1" applyFont="1" applyBorder="1" applyAlignment="1" applyProtection="1">
      <alignment horizontal="center"/>
      <protection hidden="1"/>
    </xf>
    <xf numFmtId="0" fontId="3" fillId="0" borderId="14" xfId="1" applyFont="1" applyBorder="1" applyAlignment="1" applyProtection="1">
      <alignment horizontal="center"/>
      <protection hidden="1"/>
    </xf>
    <xf numFmtId="0" fontId="3" fillId="0" borderId="7" xfId="1" applyFont="1" applyBorder="1" applyAlignment="1" applyProtection="1">
      <alignment horizontal="center"/>
      <protection hidden="1"/>
    </xf>
    <xf numFmtId="0" fontId="3" fillId="0" borderId="8" xfId="1" applyFont="1" applyBorder="1" applyAlignment="1" applyProtection="1">
      <alignment horizontal="center"/>
      <protection hidden="1"/>
    </xf>
    <xf numFmtId="0" fontId="3" fillId="0" borderId="9" xfId="1" applyFont="1" applyBorder="1" applyAlignment="1" applyProtection="1">
      <alignment horizontal="center"/>
      <protection hidden="1"/>
    </xf>
    <xf numFmtId="0" fontId="3" fillId="0" borderId="29" xfId="1" applyFont="1" applyBorder="1" applyAlignment="1" applyProtection="1">
      <alignment horizontal="left"/>
      <protection hidden="1"/>
    </xf>
    <xf numFmtId="0" fontId="3" fillId="0" borderId="21" xfId="1" applyFont="1" applyBorder="1" applyAlignment="1" applyProtection="1">
      <alignment horizontal="left"/>
      <protection hidden="1"/>
    </xf>
    <xf numFmtId="0" fontId="3" fillId="0" borderId="22" xfId="1" applyFont="1" applyBorder="1" applyAlignment="1" applyProtection="1">
      <alignment horizontal="left"/>
      <protection hidden="1"/>
    </xf>
  </cellXfs>
  <cellStyles count="2">
    <cellStyle name="Normal 2" xfId="1"/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6"/>
  <sheetViews>
    <sheetView tabSelected="1" topLeftCell="A243" workbookViewId="0">
      <selection activeCell="K271" sqref="K271"/>
    </sheetView>
  </sheetViews>
  <sheetFormatPr defaultRowHeight="14.25" x14ac:dyDescent="0.2"/>
  <cols>
    <col min="1" max="3" width="4.140625" style="10" customWidth="1"/>
    <col min="4" max="4" width="3.140625" style="10" customWidth="1"/>
    <col min="5" max="5" width="4.85546875" style="10" customWidth="1"/>
    <col min="6" max="8" width="7.42578125" style="10" customWidth="1"/>
    <col min="9" max="9" width="18.85546875" style="10" customWidth="1"/>
    <col min="10" max="10" width="10.5703125" style="10" customWidth="1"/>
    <col min="11" max="11" width="10.28515625" style="10" customWidth="1"/>
    <col min="12" max="12" width="9.85546875" style="10" customWidth="1"/>
    <col min="13" max="16384" width="9.140625" style="10"/>
  </cols>
  <sheetData>
    <row r="1" spans="1:15" ht="15" x14ac:dyDescent="0.2">
      <c r="A1" s="405" t="s">
        <v>284</v>
      </c>
      <c r="B1" s="405"/>
      <c r="C1" s="405"/>
      <c r="D1" s="405"/>
      <c r="E1" s="405"/>
      <c r="F1" s="405"/>
      <c r="G1" s="405"/>
      <c r="H1" s="405"/>
      <c r="I1" s="405"/>
      <c r="J1" s="6"/>
      <c r="K1" s="7"/>
      <c r="L1" s="8" t="s">
        <v>276</v>
      </c>
      <c r="M1" s="9"/>
      <c r="N1" s="9"/>
      <c r="O1" s="9"/>
    </row>
    <row r="2" spans="1:15" ht="15" thickBot="1" x14ac:dyDescent="0.2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406">
        <v>900432131036</v>
      </c>
      <c r="L2" s="406"/>
    </row>
    <row r="3" spans="1:15" ht="15" thickBot="1" x14ac:dyDescent="0.25">
      <c r="A3" s="14" t="s">
        <v>1</v>
      </c>
      <c r="B3" s="15" t="s">
        <v>2</v>
      </c>
      <c r="C3" s="15" t="s">
        <v>3</v>
      </c>
      <c r="D3" s="15" t="s">
        <v>183</v>
      </c>
      <c r="E3" s="15" t="s">
        <v>4</v>
      </c>
      <c r="F3" s="16" t="s">
        <v>5</v>
      </c>
      <c r="G3" s="17"/>
      <c r="H3" s="17"/>
      <c r="I3" s="18"/>
      <c r="J3" s="19" t="s">
        <v>6</v>
      </c>
      <c r="K3" s="20" t="s">
        <v>7</v>
      </c>
      <c r="L3" s="21" t="s">
        <v>8</v>
      </c>
    </row>
    <row r="4" spans="1:15" x14ac:dyDescent="0.2">
      <c r="A4" s="22" t="s">
        <v>9</v>
      </c>
      <c r="B4" s="22" t="s">
        <v>10</v>
      </c>
      <c r="C4" s="23">
        <v>1</v>
      </c>
      <c r="D4" s="23" t="s">
        <v>237</v>
      </c>
      <c r="E4" s="23" t="s">
        <v>11</v>
      </c>
      <c r="F4" s="24" t="s">
        <v>12</v>
      </c>
      <c r="G4" s="25"/>
      <c r="H4" s="25"/>
      <c r="I4" s="26"/>
      <c r="J4" s="27"/>
      <c r="K4" s="28">
        <v>91244.800000000003</v>
      </c>
      <c r="L4" s="29"/>
    </row>
    <row r="5" spans="1:15" x14ac:dyDescent="0.2">
      <c r="A5" s="30"/>
      <c r="B5" s="31"/>
      <c r="C5" s="32"/>
      <c r="D5" s="32"/>
      <c r="E5" s="32"/>
      <c r="F5" s="33"/>
      <c r="G5" s="34" t="s">
        <v>13</v>
      </c>
      <c r="H5" s="34"/>
      <c r="I5" s="35"/>
      <c r="J5" s="1">
        <v>84200</v>
      </c>
      <c r="K5" s="36"/>
      <c r="L5" s="37"/>
    </row>
    <row r="6" spans="1:15" x14ac:dyDescent="0.2">
      <c r="A6" s="30"/>
      <c r="B6" s="31"/>
      <c r="C6" s="32"/>
      <c r="D6" s="32"/>
      <c r="E6" s="32"/>
      <c r="F6" s="33"/>
      <c r="G6" s="34" t="s">
        <v>14</v>
      </c>
      <c r="H6" s="34"/>
      <c r="I6" s="35"/>
      <c r="J6" s="210">
        <v>2512.8000000000002</v>
      </c>
      <c r="K6" s="36"/>
      <c r="L6" s="37"/>
    </row>
    <row r="7" spans="1:15" x14ac:dyDescent="0.2">
      <c r="A7" s="30"/>
      <c r="B7" s="31"/>
      <c r="C7" s="32"/>
      <c r="D7" s="32"/>
      <c r="E7" s="32"/>
      <c r="F7" s="33"/>
      <c r="G7" s="410" t="s">
        <v>279</v>
      </c>
      <c r="H7" s="410"/>
      <c r="I7" s="411"/>
      <c r="J7" s="210">
        <v>1620</v>
      </c>
      <c r="K7" s="36"/>
      <c r="L7" s="37"/>
    </row>
    <row r="8" spans="1:15" x14ac:dyDescent="0.2">
      <c r="A8" s="30"/>
      <c r="B8" s="31"/>
      <c r="C8" s="32"/>
      <c r="D8" s="32"/>
      <c r="E8" s="32"/>
      <c r="F8" s="33"/>
      <c r="G8" s="410" t="s">
        <v>280</v>
      </c>
      <c r="H8" s="410"/>
      <c r="I8" s="411"/>
      <c r="J8" s="210">
        <v>2712</v>
      </c>
      <c r="K8" s="36"/>
      <c r="L8" s="37"/>
    </row>
    <row r="9" spans="1:15" x14ac:dyDescent="0.2">
      <c r="A9" s="30"/>
      <c r="B9" s="31"/>
      <c r="C9" s="32"/>
      <c r="D9" s="32"/>
      <c r="E9" s="32"/>
      <c r="F9" s="38" t="s">
        <v>15</v>
      </c>
      <c r="G9" s="39"/>
      <c r="H9" s="39"/>
      <c r="I9" s="40"/>
      <c r="J9" s="41">
        <v>200</v>
      </c>
      <c r="K9" s="36"/>
      <c r="L9" s="37"/>
    </row>
    <row r="10" spans="1:15" x14ac:dyDescent="0.2">
      <c r="A10" s="42"/>
      <c r="B10" s="43"/>
      <c r="C10" s="43"/>
      <c r="D10" s="43"/>
      <c r="E10" s="43" t="s">
        <v>16</v>
      </c>
      <c r="F10" s="343" t="s">
        <v>17</v>
      </c>
      <c r="G10" s="344"/>
      <c r="H10" s="344"/>
      <c r="I10" s="345"/>
      <c r="J10" s="44">
        <v>7010</v>
      </c>
      <c r="K10" s="44">
        <v>7010</v>
      </c>
      <c r="L10" s="37"/>
    </row>
    <row r="11" spans="1:15" x14ac:dyDescent="0.2">
      <c r="A11" s="42"/>
      <c r="B11" s="43"/>
      <c r="C11" s="43"/>
      <c r="D11" s="43"/>
      <c r="E11" s="43" t="s">
        <v>18</v>
      </c>
      <c r="F11" s="343" t="s">
        <v>19</v>
      </c>
      <c r="G11" s="344"/>
      <c r="H11" s="344"/>
      <c r="I11" s="345"/>
      <c r="J11" s="45"/>
      <c r="K11" s="44">
        <v>5500</v>
      </c>
      <c r="L11" s="37"/>
    </row>
    <row r="12" spans="1:15" x14ac:dyDescent="0.2">
      <c r="A12" s="42"/>
      <c r="B12" s="43"/>
      <c r="C12" s="43"/>
      <c r="D12" s="43"/>
      <c r="E12" s="43"/>
      <c r="F12" s="46"/>
      <c r="G12" s="357" t="s">
        <v>20</v>
      </c>
      <c r="H12" s="341"/>
      <c r="I12" s="342"/>
      <c r="J12" s="45">
        <v>2000</v>
      </c>
      <c r="K12" s="1"/>
      <c r="L12" s="37"/>
      <c r="M12" s="9"/>
      <c r="N12" s="9"/>
      <c r="O12" s="9"/>
    </row>
    <row r="13" spans="1:15" x14ac:dyDescent="0.2">
      <c r="A13" s="42"/>
      <c r="B13" s="43"/>
      <c r="C13" s="43"/>
      <c r="D13" s="43"/>
      <c r="E13" s="43"/>
      <c r="F13" s="43"/>
      <c r="G13" s="357" t="s">
        <v>21</v>
      </c>
      <c r="H13" s="341"/>
      <c r="I13" s="342"/>
      <c r="J13" s="45">
        <v>3500</v>
      </c>
      <c r="K13" s="1"/>
      <c r="L13" s="37"/>
      <c r="M13" s="9"/>
      <c r="N13" s="9"/>
      <c r="O13" s="9"/>
    </row>
    <row r="14" spans="1:15" x14ac:dyDescent="0.2">
      <c r="A14" s="42"/>
      <c r="B14" s="43"/>
      <c r="C14" s="43"/>
      <c r="D14" s="43"/>
      <c r="E14" s="43" t="s">
        <v>22</v>
      </c>
      <c r="F14" s="343" t="s">
        <v>23</v>
      </c>
      <c r="G14" s="344"/>
      <c r="H14" s="344"/>
      <c r="I14" s="345"/>
      <c r="J14" s="45"/>
      <c r="K14" s="44">
        <v>600</v>
      </c>
      <c r="L14" s="37"/>
      <c r="M14" s="9"/>
      <c r="N14" s="9"/>
      <c r="O14" s="9"/>
    </row>
    <row r="15" spans="1:15" x14ac:dyDescent="0.2">
      <c r="A15" s="42"/>
      <c r="B15" s="43"/>
      <c r="C15" s="43"/>
      <c r="D15" s="43"/>
      <c r="E15" s="43"/>
      <c r="F15" s="360" t="s">
        <v>24</v>
      </c>
      <c r="G15" s="351"/>
      <c r="H15" s="351"/>
      <c r="I15" s="352"/>
      <c r="J15" s="45">
        <v>300</v>
      </c>
      <c r="K15" s="44"/>
      <c r="L15" s="37"/>
      <c r="M15" s="9"/>
      <c r="N15" s="9"/>
      <c r="O15" s="9"/>
    </row>
    <row r="16" spans="1:15" x14ac:dyDescent="0.2">
      <c r="A16" s="42"/>
      <c r="B16" s="43"/>
      <c r="C16" s="43"/>
      <c r="D16" s="43"/>
      <c r="E16" s="43"/>
      <c r="F16" s="360" t="s">
        <v>25</v>
      </c>
      <c r="G16" s="351"/>
      <c r="H16" s="351"/>
      <c r="I16" s="352"/>
      <c r="J16" s="45">
        <v>50</v>
      </c>
      <c r="K16" s="44"/>
      <c r="L16" s="37"/>
      <c r="M16" s="9"/>
      <c r="N16" s="9"/>
      <c r="O16" s="9"/>
    </row>
    <row r="17" spans="1:20" x14ac:dyDescent="0.2">
      <c r="A17" s="42"/>
      <c r="B17" s="43"/>
      <c r="C17" s="43"/>
      <c r="D17" s="43"/>
      <c r="E17" s="43"/>
      <c r="F17" s="360" t="s">
        <v>26</v>
      </c>
      <c r="G17" s="351"/>
      <c r="H17" s="351"/>
      <c r="I17" s="352"/>
      <c r="J17" s="45">
        <v>250</v>
      </c>
      <c r="K17" s="44"/>
      <c r="L17" s="37"/>
      <c r="M17" s="9"/>
      <c r="N17" s="9"/>
      <c r="O17" s="9"/>
    </row>
    <row r="18" spans="1:20" x14ac:dyDescent="0.2">
      <c r="A18" s="42"/>
      <c r="B18" s="43"/>
      <c r="C18" s="43"/>
      <c r="D18" s="43"/>
      <c r="E18" s="43" t="s">
        <v>27</v>
      </c>
      <c r="F18" s="343" t="s">
        <v>28</v>
      </c>
      <c r="G18" s="344"/>
      <c r="H18" s="344"/>
      <c r="I18" s="345"/>
      <c r="J18" s="45"/>
      <c r="K18" s="44">
        <v>1676</v>
      </c>
      <c r="L18" s="37"/>
      <c r="M18" s="9"/>
      <c r="N18" s="9"/>
      <c r="O18" s="9"/>
    </row>
    <row r="19" spans="1:20" x14ac:dyDescent="0.2">
      <c r="A19" s="42"/>
      <c r="B19" s="43"/>
      <c r="C19" s="43"/>
      <c r="D19" s="43"/>
      <c r="E19" s="43"/>
      <c r="F19" s="343"/>
      <c r="G19" s="47" t="s">
        <v>29</v>
      </c>
      <c r="H19" s="47"/>
      <c r="I19" s="48"/>
      <c r="J19" s="45">
        <v>246</v>
      </c>
      <c r="K19" s="44"/>
      <c r="L19" s="37"/>
      <c r="M19" s="9"/>
      <c r="N19" s="9"/>
      <c r="O19" s="9"/>
    </row>
    <row r="20" spans="1:20" x14ac:dyDescent="0.2">
      <c r="A20" s="42"/>
      <c r="B20" s="43"/>
      <c r="C20" s="43"/>
      <c r="D20" s="43"/>
      <c r="E20" s="43"/>
      <c r="F20" s="360" t="s">
        <v>30</v>
      </c>
      <c r="G20" s="351"/>
      <c r="H20" s="351" t="s">
        <v>31</v>
      </c>
      <c r="I20" s="352"/>
      <c r="J20" s="41">
        <v>380</v>
      </c>
      <c r="K20" s="44"/>
      <c r="L20" s="37"/>
      <c r="M20" s="9"/>
      <c r="N20" s="9"/>
      <c r="O20" s="9"/>
    </row>
    <row r="21" spans="1:20" x14ac:dyDescent="0.2">
      <c r="A21" s="42"/>
      <c r="B21" s="43"/>
      <c r="C21" s="43"/>
      <c r="D21" s="43"/>
      <c r="E21" s="43"/>
      <c r="F21" s="360" t="s">
        <v>32</v>
      </c>
      <c r="G21" s="351"/>
      <c r="H21" s="351"/>
      <c r="I21" s="352"/>
      <c r="J21" s="45">
        <v>250</v>
      </c>
      <c r="K21" s="44"/>
      <c r="L21" s="37"/>
      <c r="M21" s="9"/>
      <c r="N21" s="9"/>
      <c r="O21" s="9"/>
    </row>
    <row r="22" spans="1:20" x14ac:dyDescent="0.2">
      <c r="A22" s="42"/>
      <c r="B22" s="43"/>
      <c r="C22" s="43"/>
      <c r="D22" s="43"/>
      <c r="E22" s="43"/>
      <c r="F22" s="360" t="s">
        <v>33</v>
      </c>
      <c r="G22" s="351"/>
      <c r="H22" s="351"/>
      <c r="I22" s="352"/>
      <c r="J22" s="45">
        <v>300</v>
      </c>
      <c r="K22" s="44"/>
      <c r="L22" s="37"/>
      <c r="M22" s="9"/>
      <c r="N22" s="9"/>
      <c r="O22" s="9"/>
    </row>
    <row r="23" spans="1:20" s="57" customFormat="1" x14ac:dyDescent="0.2">
      <c r="A23" s="49"/>
      <c r="B23" s="50"/>
      <c r="C23" s="50"/>
      <c r="D23" s="50"/>
      <c r="E23" s="50"/>
      <c r="F23" s="51" t="s">
        <v>34</v>
      </c>
      <c r="G23" s="330"/>
      <c r="H23" s="330"/>
      <c r="I23" s="331"/>
      <c r="J23" s="54">
        <v>500</v>
      </c>
      <c r="K23" s="333"/>
      <c r="L23" s="56"/>
      <c r="M23" s="9"/>
      <c r="N23" s="9"/>
      <c r="O23" s="9"/>
      <c r="P23" s="10"/>
      <c r="Q23" s="10"/>
      <c r="R23" s="10"/>
      <c r="S23" s="10"/>
      <c r="T23" s="10"/>
    </row>
    <row r="24" spans="1:20" x14ac:dyDescent="0.2">
      <c r="A24" s="42"/>
      <c r="B24" s="43"/>
      <c r="C24" s="43"/>
      <c r="D24" s="43"/>
      <c r="E24" s="43" t="s">
        <v>35</v>
      </c>
      <c r="F24" s="343" t="s">
        <v>36</v>
      </c>
      <c r="G24" s="344"/>
      <c r="H24" s="344"/>
      <c r="I24" s="345"/>
      <c r="J24" s="58">
        <v>100</v>
      </c>
      <c r="K24" s="44">
        <v>100</v>
      </c>
      <c r="L24" s="37"/>
      <c r="M24" s="9"/>
      <c r="N24" s="9"/>
      <c r="O24" s="9"/>
    </row>
    <row r="25" spans="1:20" x14ac:dyDescent="0.2">
      <c r="A25" s="42"/>
      <c r="B25" s="43"/>
      <c r="C25" s="43"/>
      <c r="D25" s="43"/>
      <c r="E25" s="43" t="s">
        <v>37</v>
      </c>
      <c r="F25" s="343" t="s">
        <v>38</v>
      </c>
      <c r="G25" s="344"/>
      <c r="H25" s="344"/>
      <c r="I25" s="345"/>
      <c r="J25" s="44">
        <v>100</v>
      </c>
      <c r="K25" s="44">
        <v>100</v>
      </c>
      <c r="L25" s="37"/>
      <c r="M25" s="9"/>
      <c r="N25" s="9"/>
      <c r="O25" s="9"/>
    </row>
    <row r="26" spans="1:20" x14ac:dyDescent="0.2">
      <c r="A26" s="42"/>
      <c r="B26" s="43"/>
      <c r="C26" s="43"/>
      <c r="D26" s="43"/>
      <c r="E26" s="43" t="s">
        <v>39</v>
      </c>
      <c r="F26" s="348" t="s">
        <v>40</v>
      </c>
      <c r="G26" s="39"/>
      <c r="H26" s="39"/>
      <c r="I26" s="40"/>
      <c r="J26" s="58"/>
      <c r="K26" s="59">
        <v>150</v>
      </c>
      <c r="L26" s="37"/>
    </row>
    <row r="27" spans="1:20" x14ac:dyDescent="0.2">
      <c r="A27" s="42"/>
      <c r="B27" s="43"/>
      <c r="C27" s="43"/>
      <c r="D27" s="43"/>
      <c r="E27" s="43"/>
      <c r="F27" s="348"/>
      <c r="G27" s="397" t="s">
        <v>270</v>
      </c>
      <c r="H27" s="397"/>
      <c r="I27" s="398"/>
      <c r="J27" s="41">
        <v>150</v>
      </c>
      <c r="K27" s="59"/>
      <c r="L27" s="37"/>
    </row>
    <row r="28" spans="1:20" x14ac:dyDescent="0.2">
      <c r="A28" s="42"/>
      <c r="B28" s="43"/>
      <c r="C28" s="43"/>
      <c r="D28" s="43"/>
      <c r="E28" s="43" t="s">
        <v>41</v>
      </c>
      <c r="F28" s="343" t="s">
        <v>42</v>
      </c>
      <c r="G28" s="344"/>
      <c r="H28" s="344"/>
      <c r="I28" s="345"/>
      <c r="J28" s="45"/>
      <c r="K28" s="44">
        <v>447</v>
      </c>
      <c r="L28" s="37"/>
    </row>
    <row r="29" spans="1:20" ht="33" customHeight="1" x14ac:dyDescent="0.2">
      <c r="A29" s="42"/>
      <c r="B29" s="43"/>
      <c r="C29" s="43"/>
      <c r="D29" s="43"/>
      <c r="E29" s="43"/>
      <c r="F29" s="343"/>
      <c r="G29" s="412" t="s">
        <v>251</v>
      </c>
      <c r="H29" s="412"/>
      <c r="I29" s="413"/>
      <c r="J29" s="45">
        <v>264</v>
      </c>
      <c r="K29" s="44"/>
      <c r="L29" s="37"/>
    </row>
    <row r="30" spans="1:20" x14ac:dyDescent="0.2">
      <c r="A30" s="42"/>
      <c r="B30" s="43"/>
      <c r="C30" s="43"/>
      <c r="D30" s="43"/>
      <c r="E30" s="43"/>
      <c r="F30" s="38"/>
      <c r="G30" s="39" t="s">
        <v>43</v>
      </c>
      <c r="H30" s="39"/>
      <c r="I30" s="40"/>
      <c r="J30" s="41">
        <v>6</v>
      </c>
      <c r="K30" s="44"/>
      <c r="L30" s="37"/>
    </row>
    <row r="31" spans="1:20" x14ac:dyDescent="0.2">
      <c r="A31" s="42"/>
      <c r="B31" s="43"/>
      <c r="C31" s="43"/>
      <c r="D31" s="43"/>
      <c r="E31" s="43"/>
      <c r="F31" s="38"/>
      <c r="G31" s="39" t="s">
        <v>44</v>
      </c>
      <c r="H31" s="39"/>
      <c r="I31" s="40"/>
      <c r="J31" s="41">
        <v>12</v>
      </c>
      <c r="K31" s="44"/>
      <c r="L31" s="37"/>
    </row>
    <row r="32" spans="1:20" x14ac:dyDescent="0.2">
      <c r="A32" s="42"/>
      <c r="B32" s="43"/>
      <c r="C32" s="43"/>
      <c r="D32" s="43"/>
      <c r="E32" s="43"/>
      <c r="F32" s="60"/>
      <c r="G32" s="419" t="s">
        <v>273</v>
      </c>
      <c r="H32" s="420"/>
      <c r="I32" s="421"/>
      <c r="J32" s="41">
        <v>105</v>
      </c>
      <c r="K32" s="44"/>
      <c r="L32" s="37"/>
    </row>
    <row r="33" spans="1:12" x14ac:dyDescent="0.2">
      <c r="A33" s="42"/>
      <c r="B33" s="43"/>
      <c r="C33" s="43"/>
      <c r="D33" s="43"/>
      <c r="E33" s="43"/>
      <c r="F33" s="61"/>
      <c r="G33" s="62" t="s">
        <v>274</v>
      </c>
      <c r="H33" s="63"/>
      <c r="I33" s="63"/>
      <c r="J33" s="64">
        <v>60</v>
      </c>
      <c r="K33" s="44"/>
      <c r="L33" s="37"/>
    </row>
    <row r="34" spans="1:12" x14ac:dyDescent="0.2">
      <c r="A34" s="42"/>
      <c r="B34" s="43"/>
      <c r="C34" s="43"/>
      <c r="D34" s="43"/>
      <c r="E34" s="43" t="s">
        <v>45</v>
      </c>
      <c r="F34" s="343" t="s">
        <v>46</v>
      </c>
      <c r="G34" s="65"/>
      <c r="H34" s="351"/>
      <c r="I34" s="352"/>
      <c r="J34" s="45"/>
      <c r="K34" s="44">
        <v>176</v>
      </c>
      <c r="L34" s="37"/>
    </row>
    <row r="35" spans="1:12" x14ac:dyDescent="0.2">
      <c r="A35" s="42"/>
      <c r="B35" s="43"/>
      <c r="C35" s="43"/>
      <c r="D35" s="43"/>
      <c r="E35" s="43"/>
      <c r="F35" s="38" t="s">
        <v>47</v>
      </c>
      <c r="G35" s="39"/>
      <c r="H35" s="39"/>
      <c r="I35" s="40"/>
      <c r="J35" s="41">
        <v>176</v>
      </c>
      <c r="K35" s="44"/>
      <c r="L35" s="37"/>
    </row>
    <row r="36" spans="1:12" x14ac:dyDescent="0.2">
      <c r="A36" s="42"/>
      <c r="B36" s="43"/>
      <c r="C36" s="43"/>
      <c r="D36" s="43"/>
      <c r="E36" s="43" t="s">
        <v>48</v>
      </c>
      <c r="F36" s="343" t="s">
        <v>49</v>
      </c>
      <c r="G36" s="344"/>
      <c r="H36" s="344"/>
      <c r="I36" s="345"/>
      <c r="J36" s="44">
        <v>200</v>
      </c>
      <c r="K36" s="44">
        <v>200</v>
      </c>
      <c r="L36" s="37"/>
    </row>
    <row r="37" spans="1:12" x14ac:dyDescent="0.2">
      <c r="A37" s="42"/>
      <c r="B37" s="43"/>
      <c r="C37" s="43"/>
      <c r="D37" s="43"/>
      <c r="E37" s="43" t="s">
        <v>50</v>
      </c>
      <c r="F37" s="343" t="s">
        <v>51</v>
      </c>
      <c r="G37" s="344"/>
      <c r="H37" s="344"/>
      <c r="I37" s="345"/>
      <c r="J37" s="45"/>
      <c r="K37" s="44">
        <v>200</v>
      </c>
      <c r="L37" s="37"/>
    </row>
    <row r="38" spans="1:12" x14ac:dyDescent="0.2">
      <c r="A38" s="42"/>
      <c r="B38" s="43"/>
      <c r="C38" s="43"/>
      <c r="D38" s="43"/>
      <c r="E38" s="43"/>
      <c r="F38" s="343"/>
      <c r="G38" s="351" t="s">
        <v>52</v>
      </c>
      <c r="H38" s="344"/>
      <c r="I38" s="345"/>
      <c r="J38" s="45">
        <v>200</v>
      </c>
      <c r="K38" s="44"/>
      <c r="L38" s="37"/>
    </row>
    <row r="39" spans="1:12" x14ac:dyDescent="0.2">
      <c r="A39" s="42"/>
      <c r="B39" s="43"/>
      <c r="C39" s="43"/>
      <c r="D39" s="43"/>
      <c r="E39" s="43"/>
      <c r="F39" s="343"/>
      <c r="G39" s="351" t="s">
        <v>53</v>
      </c>
      <c r="H39" s="344"/>
      <c r="I39" s="345"/>
      <c r="J39" s="45">
        <v>0</v>
      </c>
      <c r="K39" s="44"/>
      <c r="L39" s="37"/>
    </row>
    <row r="40" spans="1:12" x14ac:dyDescent="0.2">
      <c r="A40" s="42"/>
      <c r="B40" s="43"/>
      <c r="C40" s="43"/>
      <c r="D40" s="43"/>
      <c r="E40" s="43" t="s">
        <v>54</v>
      </c>
      <c r="F40" s="343" t="s">
        <v>55</v>
      </c>
      <c r="G40" s="351"/>
      <c r="H40" s="344"/>
      <c r="I40" s="345"/>
      <c r="J40" s="45"/>
      <c r="K40" s="44">
        <v>100</v>
      </c>
      <c r="L40" s="37"/>
    </row>
    <row r="41" spans="1:12" x14ac:dyDescent="0.2">
      <c r="A41" s="42"/>
      <c r="B41" s="43"/>
      <c r="C41" s="43"/>
      <c r="D41" s="43"/>
      <c r="E41" s="43"/>
      <c r="F41" s="343"/>
      <c r="G41" s="351" t="s">
        <v>56</v>
      </c>
      <c r="H41" s="344"/>
      <c r="I41" s="345"/>
      <c r="J41" s="45">
        <v>50</v>
      </c>
      <c r="K41" s="44"/>
      <c r="L41" s="37"/>
    </row>
    <row r="42" spans="1:12" x14ac:dyDescent="0.2">
      <c r="A42" s="42"/>
      <c r="B42" s="43"/>
      <c r="C42" s="43"/>
      <c r="D42" s="43"/>
      <c r="E42" s="43"/>
      <c r="F42" s="360" t="s">
        <v>271</v>
      </c>
      <c r="G42" s="351"/>
      <c r="H42" s="344"/>
      <c r="I42" s="345"/>
      <c r="J42" s="45">
        <v>50</v>
      </c>
      <c r="K42" s="44"/>
      <c r="L42" s="37"/>
    </row>
    <row r="43" spans="1:12" x14ac:dyDescent="0.2">
      <c r="A43" s="42"/>
      <c r="B43" s="43"/>
      <c r="C43" s="43"/>
      <c r="D43" s="43"/>
      <c r="E43" s="43" t="s">
        <v>57</v>
      </c>
      <c r="F43" s="343" t="s">
        <v>58</v>
      </c>
      <c r="G43" s="344"/>
      <c r="H43" s="344"/>
      <c r="I43" s="345"/>
      <c r="J43" s="66"/>
      <c r="K43" s="44">
        <v>930</v>
      </c>
      <c r="L43" s="37"/>
    </row>
    <row r="44" spans="1:12" x14ac:dyDescent="0.2">
      <c r="A44" s="42"/>
      <c r="B44" s="43"/>
      <c r="C44" s="43"/>
      <c r="D44" s="43"/>
      <c r="E44" s="43"/>
      <c r="F44" s="343" t="s">
        <v>264</v>
      </c>
      <c r="G44" s="344"/>
      <c r="H44" s="344"/>
      <c r="I44" s="345"/>
      <c r="J44" s="45">
        <v>930</v>
      </c>
      <c r="K44" s="68"/>
      <c r="L44" s="37"/>
    </row>
    <row r="45" spans="1:12" x14ac:dyDescent="0.2">
      <c r="A45" s="42"/>
      <c r="B45" s="43"/>
      <c r="C45" s="43"/>
      <c r="D45" s="43"/>
      <c r="E45" s="43" t="s">
        <v>59</v>
      </c>
      <c r="F45" s="343" t="s">
        <v>60</v>
      </c>
      <c r="G45" s="344"/>
      <c r="H45" s="344"/>
      <c r="I45" s="345"/>
      <c r="J45" s="45"/>
      <c r="K45" s="44">
        <v>1800</v>
      </c>
      <c r="L45" s="37"/>
    </row>
    <row r="46" spans="1:12" x14ac:dyDescent="0.2">
      <c r="A46" s="42"/>
      <c r="B46" s="43"/>
      <c r="C46" s="43"/>
      <c r="D46" s="43"/>
      <c r="E46" s="43"/>
      <c r="F46" s="360" t="s">
        <v>252</v>
      </c>
      <c r="G46" s="351"/>
      <c r="H46" s="351"/>
      <c r="I46" s="352"/>
      <c r="J46" s="41">
        <v>200</v>
      </c>
      <c r="K46" s="44"/>
      <c r="L46" s="37"/>
    </row>
    <row r="47" spans="1:12" x14ac:dyDescent="0.2">
      <c r="A47" s="42"/>
      <c r="B47" s="43"/>
      <c r="C47" s="43"/>
      <c r="D47" s="43"/>
      <c r="E47" s="43"/>
      <c r="F47" s="360" t="s">
        <v>253</v>
      </c>
      <c r="G47" s="351"/>
      <c r="H47" s="351"/>
      <c r="I47" s="352"/>
      <c r="J47" s="41">
        <v>550</v>
      </c>
      <c r="K47" s="44"/>
      <c r="L47" s="37"/>
    </row>
    <row r="48" spans="1:12" x14ac:dyDescent="0.2">
      <c r="A48" s="42"/>
      <c r="B48" s="43"/>
      <c r="C48" s="43"/>
      <c r="D48" s="43"/>
      <c r="E48" s="43"/>
      <c r="F48" s="360"/>
      <c r="G48" s="397" t="s">
        <v>254</v>
      </c>
      <c r="H48" s="397"/>
      <c r="I48" s="398"/>
      <c r="J48" s="41">
        <v>600</v>
      </c>
      <c r="K48" s="44"/>
      <c r="L48" s="37"/>
    </row>
    <row r="49" spans="1:12" x14ac:dyDescent="0.2">
      <c r="A49" s="42"/>
      <c r="B49" s="43"/>
      <c r="C49" s="43"/>
      <c r="D49" s="43"/>
      <c r="E49" s="43"/>
      <c r="F49" s="360"/>
      <c r="G49" s="351" t="s">
        <v>61</v>
      </c>
      <c r="H49" s="351"/>
      <c r="I49" s="352"/>
      <c r="J49" s="41">
        <v>450</v>
      </c>
      <c r="K49" s="44"/>
      <c r="L49" s="37"/>
    </row>
    <row r="50" spans="1:12" x14ac:dyDescent="0.2">
      <c r="A50" s="42"/>
      <c r="B50" s="43"/>
      <c r="C50" s="43"/>
      <c r="D50" s="43"/>
      <c r="E50" s="43" t="s">
        <v>62</v>
      </c>
      <c r="F50" s="343" t="s">
        <v>63</v>
      </c>
      <c r="G50" s="351"/>
      <c r="H50" s="351"/>
      <c r="I50" s="352"/>
      <c r="J50" s="45"/>
      <c r="K50" s="44">
        <v>3710</v>
      </c>
      <c r="L50" s="37"/>
    </row>
    <row r="51" spans="1:12" x14ac:dyDescent="0.2">
      <c r="A51" s="42"/>
      <c r="B51" s="43"/>
      <c r="C51" s="43"/>
      <c r="D51" s="43"/>
      <c r="E51" s="43"/>
      <c r="F51" s="343"/>
      <c r="G51" s="52" t="s">
        <v>275</v>
      </c>
      <c r="H51" s="52"/>
      <c r="I51" s="53"/>
      <c r="J51" s="54">
        <v>1000</v>
      </c>
      <c r="K51" s="44"/>
      <c r="L51" s="37"/>
    </row>
    <row r="52" spans="1:12" x14ac:dyDescent="0.2">
      <c r="A52" s="42"/>
      <c r="B52" s="43"/>
      <c r="C52" s="43"/>
      <c r="D52" s="43"/>
      <c r="E52" s="43"/>
      <c r="F52" s="343"/>
      <c r="G52" s="351" t="s">
        <v>64</v>
      </c>
      <c r="H52" s="351"/>
      <c r="I52" s="352"/>
      <c r="J52" s="45">
        <v>1000</v>
      </c>
      <c r="K52" s="44"/>
      <c r="L52" s="37"/>
    </row>
    <row r="53" spans="1:12" x14ac:dyDescent="0.2">
      <c r="A53" s="42"/>
      <c r="B53" s="43"/>
      <c r="C53" s="43"/>
      <c r="D53" s="43"/>
      <c r="E53" s="43"/>
      <c r="F53" s="360"/>
      <c r="G53" s="351" t="s">
        <v>65</v>
      </c>
      <c r="H53" s="351"/>
      <c r="I53" s="352"/>
      <c r="J53" s="45">
        <v>200</v>
      </c>
      <c r="K53" s="44"/>
      <c r="L53" s="37"/>
    </row>
    <row r="54" spans="1:12" x14ac:dyDescent="0.2">
      <c r="A54" s="42"/>
      <c r="B54" s="43"/>
      <c r="C54" s="43"/>
      <c r="D54" s="43"/>
      <c r="E54" s="43"/>
      <c r="F54" s="360"/>
      <c r="G54" s="351" t="s">
        <v>66</v>
      </c>
      <c r="H54" s="351"/>
      <c r="I54" s="352"/>
      <c r="J54" s="41">
        <v>400</v>
      </c>
      <c r="K54" s="44"/>
      <c r="L54" s="37"/>
    </row>
    <row r="55" spans="1:12" x14ac:dyDescent="0.2">
      <c r="A55" s="42"/>
      <c r="B55" s="43"/>
      <c r="C55" s="43"/>
      <c r="D55" s="43"/>
      <c r="E55" s="43"/>
      <c r="F55" s="360"/>
      <c r="G55" s="351" t="s">
        <v>67</v>
      </c>
      <c r="H55" s="351"/>
      <c r="I55" s="352"/>
      <c r="J55" s="41">
        <v>1100</v>
      </c>
      <c r="K55" s="44"/>
      <c r="L55" s="37"/>
    </row>
    <row r="56" spans="1:12" x14ac:dyDescent="0.2">
      <c r="A56" s="42"/>
      <c r="B56" s="43"/>
      <c r="C56" s="43"/>
      <c r="D56" s="43"/>
      <c r="E56" s="43"/>
      <c r="F56" s="360"/>
      <c r="G56" s="397" t="s">
        <v>68</v>
      </c>
      <c r="H56" s="397"/>
      <c r="I56" s="398"/>
      <c r="J56" s="41">
        <v>10</v>
      </c>
      <c r="K56" s="44"/>
      <c r="L56" s="37"/>
    </row>
    <row r="57" spans="1:12" x14ac:dyDescent="0.2">
      <c r="A57" s="42"/>
      <c r="B57" s="43"/>
      <c r="C57" s="43"/>
      <c r="D57" s="43"/>
      <c r="E57" s="43" t="s">
        <v>69</v>
      </c>
      <c r="F57" s="343" t="s">
        <v>70</v>
      </c>
      <c r="G57" s="344"/>
      <c r="H57" s="344"/>
      <c r="I57" s="345"/>
      <c r="J57" s="45"/>
      <c r="K57" s="44">
        <v>1200</v>
      </c>
      <c r="L57" s="37"/>
    </row>
    <row r="58" spans="1:12" x14ac:dyDescent="0.2">
      <c r="A58" s="42"/>
      <c r="B58" s="43"/>
      <c r="C58" s="43"/>
      <c r="D58" s="43"/>
      <c r="E58" s="43"/>
      <c r="F58" s="343"/>
      <c r="G58" s="351" t="s">
        <v>71</v>
      </c>
      <c r="H58" s="351"/>
      <c r="I58" s="352"/>
      <c r="J58" s="45">
        <v>200</v>
      </c>
      <c r="K58" s="1"/>
      <c r="L58" s="37"/>
    </row>
    <row r="59" spans="1:12" x14ac:dyDescent="0.2">
      <c r="A59" s="42"/>
      <c r="B59" s="43"/>
      <c r="C59" s="43"/>
      <c r="D59" s="43"/>
      <c r="E59" s="43"/>
      <c r="F59" s="343"/>
      <c r="G59" s="351" t="s">
        <v>72</v>
      </c>
      <c r="H59" s="351"/>
      <c r="I59" s="352"/>
      <c r="J59" s="45">
        <v>100</v>
      </c>
      <c r="K59" s="1"/>
      <c r="L59" s="37"/>
    </row>
    <row r="60" spans="1:12" x14ac:dyDescent="0.2">
      <c r="A60" s="42"/>
      <c r="B60" s="43"/>
      <c r="C60" s="43"/>
      <c r="D60" s="43"/>
      <c r="E60" s="43"/>
      <c r="F60" s="360"/>
      <c r="G60" s="351" t="s">
        <v>73</v>
      </c>
      <c r="H60" s="351"/>
      <c r="I60" s="352"/>
      <c r="J60" s="45">
        <v>900</v>
      </c>
      <c r="K60" s="44"/>
      <c r="L60" s="37"/>
    </row>
    <row r="61" spans="1:12" x14ac:dyDescent="0.2">
      <c r="A61" s="42"/>
      <c r="B61" s="43"/>
      <c r="C61" s="43"/>
      <c r="D61" s="43"/>
      <c r="E61" s="43" t="s">
        <v>74</v>
      </c>
      <c r="F61" s="69" t="s">
        <v>75</v>
      </c>
      <c r="G61" s="351"/>
      <c r="H61" s="351"/>
      <c r="I61" s="352"/>
      <c r="J61" s="59"/>
      <c r="K61" s="59">
        <v>400</v>
      </c>
      <c r="L61" s="37"/>
    </row>
    <row r="62" spans="1:12" x14ac:dyDescent="0.2">
      <c r="A62" s="70"/>
      <c r="B62" s="71"/>
      <c r="C62" s="71"/>
      <c r="D62" s="71"/>
      <c r="E62" s="71"/>
      <c r="F62" s="72"/>
      <c r="G62" s="73" t="s">
        <v>76</v>
      </c>
      <c r="H62" s="73"/>
      <c r="I62" s="352"/>
      <c r="J62" s="74">
        <v>250</v>
      </c>
      <c r="K62" s="59"/>
      <c r="L62" s="75"/>
    </row>
    <row r="63" spans="1:12" x14ac:dyDescent="0.2">
      <c r="A63" s="70"/>
      <c r="B63" s="71"/>
      <c r="C63" s="71"/>
      <c r="D63" s="71"/>
      <c r="E63" s="71"/>
      <c r="F63" s="72"/>
      <c r="G63" s="73" t="s">
        <v>77</v>
      </c>
      <c r="H63" s="73"/>
      <c r="I63" s="352"/>
      <c r="J63" s="74">
        <v>150</v>
      </c>
      <c r="K63" s="59"/>
      <c r="L63" s="75"/>
    </row>
    <row r="64" spans="1:12" x14ac:dyDescent="0.2">
      <c r="A64" s="42"/>
      <c r="B64" s="43"/>
      <c r="C64" s="43"/>
      <c r="D64" s="43"/>
      <c r="E64" s="43" t="s">
        <v>81</v>
      </c>
      <c r="F64" s="359" t="s">
        <v>82</v>
      </c>
      <c r="G64" s="343"/>
      <c r="H64" s="344"/>
      <c r="I64" s="345"/>
      <c r="J64" s="59">
        <v>40</v>
      </c>
      <c r="K64" s="59">
        <v>40</v>
      </c>
      <c r="L64" s="75"/>
    </row>
    <row r="65" spans="1:15" x14ac:dyDescent="0.2">
      <c r="A65" s="70"/>
      <c r="B65" s="71"/>
      <c r="C65" s="71"/>
      <c r="D65" s="71"/>
      <c r="E65" s="71" t="s">
        <v>85</v>
      </c>
      <c r="F65" s="83" t="s">
        <v>86</v>
      </c>
      <c r="G65" s="84"/>
      <c r="H65" s="84"/>
      <c r="I65" s="85"/>
      <c r="J65" s="86"/>
      <c r="K65" s="87"/>
      <c r="L65" s="88">
        <v>2700</v>
      </c>
    </row>
    <row r="66" spans="1:15" x14ac:dyDescent="0.2">
      <c r="A66" s="70"/>
      <c r="B66" s="71"/>
      <c r="C66" s="71"/>
      <c r="D66" s="71"/>
      <c r="E66" s="71"/>
      <c r="F66" s="348"/>
      <c r="G66" s="319" t="s">
        <v>250</v>
      </c>
      <c r="H66" s="319"/>
      <c r="I66" s="320"/>
      <c r="J66" s="321">
        <v>2700</v>
      </c>
      <c r="K66" s="59"/>
      <c r="L66" s="88"/>
    </row>
    <row r="67" spans="1:15" ht="15" thickBot="1" x14ac:dyDescent="0.25">
      <c r="A67" s="46"/>
      <c r="B67" s="46"/>
      <c r="C67" s="46"/>
      <c r="D67" s="46"/>
      <c r="E67" s="46"/>
      <c r="F67" s="80"/>
      <c r="G67" s="84"/>
      <c r="H67" s="95" t="s">
        <v>88</v>
      </c>
      <c r="I67" s="95"/>
      <c r="J67" s="96">
        <f>SUM(J4:J66)</f>
        <v>118283.8</v>
      </c>
      <c r="K67" s="96">
        <f>SUM(K4:K66)</f>
        <v>115583.8</v>
      </c>
      <c r="L67" s="96">
        <f>SUM(L4:L66)</f>
        <v>2700</v>
      </c>
    </row>
    <row r="68" spans="1:15" x14ac:dyDescent="0.2">
      <c r="A68" s="46"/>
      <c r="B68" s="46"/>
      <c r="C68" s="46"/>
      <c r="D68" s="46"/>
      <c r="E68" s="46"/>
      <c r="F68" s="80"/>
      <c r="G68" s="81"/>
      <c r="H68" s="97"/>
      <c r="I68" s="97"/>
      <c r="J68" s="98"/>
      <c r="K68" s="3"/>
      <c r="L68" s="3"/>
    </row>
    <row r="69" spans="1:15" ht="15" thickBot="1" x14ac:dyDescent="0.25">
      <c r="A69" s="99" t="s">
        <v>89</v>
      </c>
      <c r="B69" s="100"/>
      <c r="C69" s="100"/>
      <c r="D69" s="100"/>
      <c r="E69" s="101"/>
      <c r="F69" s="99"/>
      <c r="G69" s="99"/>
      <c r="H69" s="99"/>
      <c r="I69" s="99"/>
      <c r="J69" s="98" t="s">
        <v>90</v>
      </c>
      <c r="K69" s="396">
        <v>900432560028</v>
      </c>
      <c r="L69" s="396"/>
    </row>
    <row r="70" spans="1:15" ht="15" thickBot="1" x14ac:dyDescent="0.25">
      <c r="A70" s="14" t="s">
        <v>1</v>
      </c>
      <c r="B70" s="15" t="s">
        <v>2</v>
      </c>
      <c r="C70" s="15" t="s">
        <v>3</v>
      </c>
      <c r="D70" s="102"/>
      <c r="E70" s="15" t="s">
        <v>4</v>
      </c>
      <c r="F70" s="16" t="s">
        <v>5</v>
      </c>
      <c r="G70" s="17"/>
      <c r="H70" s="17"/>
      <c r="I70" s="18"/>
      <c r="J70" s="19"/>
      <c r="K70" s="20" t="s">
        <v>7</v>
      </c>
      <c r="L70" s="21" t="s">
        <v>8</v>
      </c>
    </row>
    <row r="71" spans="1:15" x14ac:dyDescent="0.2">
      <c r="A71" s="103" t="s">
        <v>9</v>
      </c>
      <c r="B71" s="104" t="s">
        <v>91</v>
      </c>
      <c r="C71" s="104" t="s">
        <v>10</v>
      </c>
      <c r="D71" s="105" t="s">
        <v>237</v>
      </c>
      <c r="E71" s="23" t="s">
        <v>11</v>
      </c>
      <c r="F71" s="24" t="s">
        <v>12</v>
      </c>
      <c r="G71" s="25"/>
      <c r="H71" s="25"/>
      <c r="I71" s="26"/>
      <c r="J71" s="106">
        <v>4682.8</v>
      </c>
      <c r="K71" s="107">
        <v>4850.8</v>
      </c>
      <c r="L71" s="29"/>
    </row>
    <row r="72" spans="1:15" x14ac:dyDescent="0.2">
      <c r="A72" s="124"/>
      <c r="B72" s="105"/>
      <c r="C72" s="105"/>
      <c r="D72" s="105"/>
      <c r="E72" s="32"/>
      <c r="F72" s="33"/>
      <c r="G72" s="410" t="s">
        <v>283</v>
      </c>
      <c r="H72" s="410"/>
      <c r="I72" s="411"/>
      <c r="J72" s="335">
        <v>168</v>
      </c>
      <c r="K72" s="336"/>
      <c r="L72" s="37"/>
    </row>
    <row r="73" spans="1:15" x14ac:dyDescent="0.2">
      <c r="A73" s="30"/>
      <c r="B73" s="32"/>
      <c r="C73" s="32"/>
      <c r="D73" s="32"/>
      <c r="E73" s="43" t="s">
        <v>18</v>
      </c>
      <c r="F73" s="343" t="s">
        <v>19</v>
      </c>
      <c r="G73" s="344"/>
      <c r="H73" s="344"/>
      <c r="I73" s="345"/>
      <c r="J73" s="108"/>
      <c r="K73" s="109">
        <v>200</v>
      </c>
      <c r="L73" s="37"/>
    </row>
    <row r="74" spans="1:15" x14ac:dyDescent="0.2">
      <c r="A74" s="30"/>
      <c r="B74" s="32"/>
      <c r="C74" s="32"/>
      <c r="D74" s="32"/>
      <c r="E74" s="43"/>
      <c r="F74" s="343"/>
      <c r="G74" s="351" t="s">
        <v>92</v>
      </c>
      <c r="H74" s="344"/>
      <c r="I74" s="345"/>
      <c r="J74" s="108">
        <v>40</v>
      </c>
      <c r="K74" s="109"/>
      <c r="L74" s="37"/>
    </row>
    <row r="75" spans="1:15" x14ac:dyDescent="0.2">
      <c r="A75" s="30"/>
      <c r="B75" s="32"/>
      <c r="C75" s="32"/>
      <c r="D75" s="32"/>
      <c r="E75" s="43"/>
      <c r="F75" s="343"/>
      <c r="G75" s="357" t="s">
        <v>20</v>
      </c>
      <c r="H75" s="344"/>
      <c r="I75" s="345"/>
      <c r="J75" s="108">
        <v>160</v>
      </c>
      <c r="K75" s="109"/>
      <c r="L75" s="37"/>
    </row>
    <row r="76" spans="1:15" x14ac:dyDescent="0.2">
      <c r="A76" s="30"/>
      <c r="B76" s="32"/>
      <c r="C76" s="32"/>
      <c r="D76" s="32"/>
      <c r="E76" s="43" t="s">
        <v>22</v>
      </c>
      <c r="F76" s="343" t="s">
        <v>93</v>
      </c>
      <c r="G76" s="110"/>
      <c r="H76" s="97"/>
      <c r="I76" s="97"/>
      <c r="J76" s="109">
        <v>30</v>
      </c>
      <c r="K76" s="109">
        <v>30</v>
      </c>
      <c r="L76" s="37"/>
    </row>
    <row r="77" spans="1:15" x14ac:dyDescent="0.2">
      <c r="A77" s="30"/>
      <c r="B77" s="32"/>
      <c r="C77" s="32"/>
      <c r="D77" s="32"/>
      <c r="E77" s="43" t="s">
        <v>27</v>
      </c>
      <c r="F77" s="344" t="s">
        <v>94</v>
      </c>
      <c r="G77" s="351"/>
      <c r="H77" s="351"/>
      <c r="I77" s="351"/>
      <c r="J77" s="44"/>
      <c r="K77" s="44">
        <v>73</v>
      </c>
      <c r="L77" s="37"/>
      <c r="M77" s="9"/>
      <c r="N77" s="9"/>
      <c r="O77" s="9"/>
    </row>
    <row r="78" spans="1:15" x14ac:dyDescent="0.2">
      <c r="A78" s="30"/>
      <c r="B78" s="32"/>
      <c r="C78" s="32"/>
      <c r="D78" s="32"/>
      <c r="E78" s="43"/>
      <c r="F78" s="344"/>
      <c r="G78" s="351" t="s">
        <v>95</v>
      </c>
      <c r="H78" s="351"/>
      <c r="I78" s="351" t="s">
        <v>96</v>
      </c>
      <c r="J78" s="1">
        <v>58</v>
      </c>
      <c r="K78" s="44"/>
      <c r="L78" s="37"/>
      <c r="M78" s="9"/>
      <c r="N78" s="9"/>
      <c r="O78" s="9"/>
    </row>
    <row r="79" spans="1:15" x14ac:dyDescent="0.2">
      <c r="A79" s="30"/>
      <c r="B79" s="32"/>
      <c r="C79" s="32"/>
      <c r="D79" s="32"/>
      <c r="E79" s="43"/>
      <c r="F79" s="344"/>
      <c r="G79" s="351" t="s">
        <v>97</v>
      </c>
      <c r="H79" s="351"/>
      <c r="I79" s="351"/>
      <c r="J79" s="1">
        <v>15</v>
      </c>
      <c r="K79" s="44"/>
      <c r="L79" s="37"/>
      <c r="M79" s="9"/>
      <c r="N79" s="9"/>
      <c r="O79" s="9"/>
    </row>
    <row r="80" spans="1:15" x14ac:dyDescent="0.2">
      <c r="A80" s="30"/>
      <c r="B80" s="32"/>
      <c r="C80" s="32"/>
      <c r="D80" s="32"/>
      <c r="E80" s="43" t="s">
        <v>98</v>
      </c>
      <c r="F80" s="344" t="s">
        <v>99</v>
      </c>
      <c r="G80" s="351"/>
      <c r="H80" s="351"/>
      <c r="I80" s="351"/>
      <c r="J80" s="44">
        <v>420</v>
      </c>
      <c r="K80" s="44">
        <v>420</v>
      </c>
      <c r="L80" s="37"/>
      <c r="M80" s="13"/>
      <c r="N80" s="13"/>
      <c r="O80" s="111"/>
    </row>
    <row r="81" spans="1:15" x14ac:dyDescent="0.2">
      <c r="A81" s="30"/>
      <c r="B81" s="32"/>
      <c r="C81" s="32"/>
      <c r="D81" s="32"/>
      <c r="E81" s="43" t="s">
        <v>54</v>
      </c>
      <c r="F81" s="344" t="s">
        <v>100</v>
      </c>
      <c r="G81" s="351"/>
      <c r="H81" s="351"/>
      <c r="I81" s="351"/>
      <c r="J81" s="1"/>
      <c r="K81" s="44">
        <v>54</v>
      </c>
      <c r="L81" s="37"/>
      <c r="M81" s="9"/>
      <c r="N81" s="9"/>
      <c r="O81" s="9"/>
    </row>
    <row r="82" spans="1:15" x14ac:dyDescent="0.2">
      <c r="A82" s="30"/>
      <c r="B82" s="32"/>
      <c r="C82" s="32"/>
      <c r="D82" s="32"/>
      <c r="E82" s="43"/>
      <c r="F82" s="344"/>
      <c r="G82" s="351" t="s">
        <v>255</v>
      </c>
      <c r="H82" s="351"/>
      <c r="I82" s="351"/>
      <c r="J82" s="1">
        <v>28</v>
      </c>
      <c r="K82" s="44"/>
      <c r="L82" s="37"/>
      <c r="M82" s="9"/>
      <c r="N82" s="9"/>
      <c r="O82" s="9"/>
    </row>
    <row r="83" spans="1:15" x14ac:dyDescent="0.2">
      <c r="A83" s="30"/>
      <c r="B83" s="32"/>
      <c r="C83" s="32"/>
      <c r="D83" s="32"/>
      <c r="E83" s="43"/>
      <c r="F83" s="344"/>
      <c r="G83" s="351" t="s">
        <v>256</v>
      </c>
      <c r="H83" s="351"/>
      <c r="I83" s="351"/>
      <c r="J83" s="1">
        <v>26</v>
      </c>
      <c r="K83" s="44"/>
      <c r="L83" s="37"/>
      <c r="M83" s="9"/>
      <c r="N83" s="9"/>
      <c r="O83" s="9"/>
    </row>
    <row r="84" spans="1:15" x14ac:dyDescent="0.2">
      <c r="A84" s="30"/>
      <c r="B84" s="32"/>
      <c r="C84" s="32"/>
      <c r="D84" s="32"/>
      <c r="E84" s="43" t="s">
        <v>59</v>
      </c>
      <c r="F84" s="344" t="s">
        <v>101</v>
      </c>
      <c r="G84" s="351"/>
      <c r="H84" s="351"/>
      <c r="I84" s="351"/>
      <c r="J84" s="44">
        <v>60</v>
      </c>
      <c r="K84" s="44">
        <v>60</v>
      </c>
      <c r="L84" s="37"/>
      <c r="M84" s="9"/>
      <c r="N84" s="9"/>
      <c r="O84" s="9"/>
    </row>
    <row r="85" spans="1:15" x14ac:dyDescent="0.2">
      <c r="A85" s="42" t="s">
        <v>102</v>
      </c>
      <c r="B85" s="43"/>
      <c r="C85" s="43"/>
      <c r="D85" s="43"/>
      <c r="E85" s="43" t="s">
        <v>62</v>
      </c>
      <c r="F85" s="344" t="s">
        <v>103</v>
      </c>
      <c r="G85" s="344"/>
      <c r="H85" s="344"/>
      <c r="I85" s="345"/>
      <c r="J85" s="1"/>
      <c r="K85" s="44">
        <v>30</v>
      </c>
      <c r="L85" s="37"/>
      <c r="M85" s="9"/>
      <c r="N85" s="9"/>
      <c r="O85" s="9"/>
    </row>
    <row r="86" spans="1:15" x14ac:dyDescent="0.2">
      <c r="A86" s="70"/>
      <c r="B86" s="71"/>
      <c r="C86" s="71"/>
      <c r="D86" s="71"/>
      <c r="E86" s="71"/>
      <c r="F86" s="73"/>
      <c r="G86" s="73" t="s">
        <v>104</v>
      </c>
      <c r="H86" s="73"/>
      <c r="I86" s="112"/>
      <c r="J86" s="5">
        <v>10</v>
      </c>
      <c r="K86" s="113"/>
      <c r="L86" s="75"/>
      <c r="M86" s="9"/>
      <c r="N86" s="9"/>
      <c r="O86" s="9"/>
    </row>
    <row r="87" spans="1:15" x14ac:dyDescent="0.2">
      <c r="A87" s="70"/>
      <c r="B87" s="71"/>
      <c r="C87" s="71"/>
      <c r="D87" s="71"/>
      <c r="E87" s="71"/>
      <c r="F87" s="73"/>
      <c r="G87" s="73" t="s">
        <v>105</v>
      </c>
      <c r="H87" s="73"/>
      <c r="I87" s="112"/>
      <c r="J87" s="5">
        <v>20</v>
      </c>
      <c r="K87" s="113"/>
      <c r="L87" s="75"/>
      <c r="M87" s="9"/>
      <c r="N87" s="9"/>
      <c r="O87" s="9"/>
    </row>
    <row r="88" spans="1:15" ht="15" thickBot="1" x14ac:dyDescent="0.25">
      <c r="A88" s="114"/>
      <c r="B88" s="115"/>
      <c r="C88" s="115"/>
      <c r="D88" s="115"/>
      <c r="E88" s="115"/>
      <c r="F88" s="116"/>
      <c r="G88" s="116"/>
      <c r="H88" s="117" t="s">
        <v>88</v>
      </c>
      <c r="I88" s="118"/>
      <c r="J88" s="119">
        <f>SUM(J71:J87)</f>
        <v>5717.8</v>
      </c>
      <c r="K88" s="119">
        <f t="shared" ref="K88:L88" si="0">SUM(K71:K87)</f>
        <v>5717.8</v>
      </c>
      <c r="L88" s="119">
        <f t="shared" si="0"/>
        <v>0</v>
      </c>
      <c r="M88" s="9"/>
      <c r="N88" s="9"/>
      <c r="O88" s="9"/>
    </row>
    <row r="89" spans="1:15" ht="15" thickBot="1" x14ac:dyDescent="0.25">
      <c r="A89" s="122"/>
      <c r="B89" s="122"/>
      <c r="C89" s="122"/>
      <c r="D89" s="122"/>
      <c r="E89" s="99" t="s">
        <v>106</v>
      </c>
      <c r="F89" s="99"/>
      <c r="G89" s="99"/>
      <c r="H89" s="99"/>
      <c r="I89" s="99"/>
      <c r="J89" s="123"/>
      <c r="K89" s="396">
        <v>900432131069</v>
      </c>
      <c r="L89" s="396"/>
      <c r="M89" s="9"/>
      <c r="N89" s="9"/>
      <c r="O89" s="9"/>
    </row>
    <row r="90" spans="1:15" ht="15" thickBot="1" x14ac:dyDescent="0.25">
      <c r="A90" s="14" t="s">
        <v>1</v>
      </c>
      <c r="B90" s="15" t="s">
        <v>2</v>
      </c>
      <c r="C90" s="15" t="s">
        <v>3</v>
      </c>
      <c r="D90" s="15"/>
      <c r="E90" s="15" t="s">
        <v>4</v>
      </c>
      <c r="F90" s="16" t="s">
        <v>5</v>
      </c>
      <c r="G90" s="17"/>
      <c r="H90" s="17"/>
      <c r="I90" s="18"/>
      <c r="J90" s="19"/>
      <c r="K90" s="20" t="s">
        <v>7</v>
      </c>
      <c r="L90" s="21" t="s">
        <v>8</v>
      </c>
      <c r="M90" s="9"/>
      <c r="N90" s="9"/>
      <c r="O90" s="9"/>
    </row>
    <row r="91" spans="1:15" x14ac:dyDescent="0.2">
      <c r="A91" s="124" t="s">
        <v>9</v>
      </c>
      <c r="B91" s="105" t="s">
        <v>91</v>
      </c>
      <c r="C91" s="105" t="s">
        <v>91</v>
      </c>
      <c r="D91" s="105" t="s">
        <v>238</v>
      </c>
      <c r="E91" s="125">
        <v>4232</v>
      </c>
      <c r="F91" s="126" t="s">
        <v>42</v>
      </c>
      <c r="G91" s="127"/>
      <c r="H91" s="127"/>
      <c r="I91" s="128"/>
      <c r="J91" s="129"/>
      <c r="K91" s="36">
        <v>302.39999999999998</v>
      </c>
      <c r="L91" s="37"/>
      <c r="M91" s="9"/>
      <c r="N91" s="9"/>
      <c r="O91" s="9"/>
    </row>
    <row r="92" spans="1:15" x14ac:dyDescent="0.2">
      <c r="A92" s="30"/>
      <c r="B92" s="32"/>
      <c r="C92" s="32"/>
      <c r="D92" s="32"/>
      <c r="E92" s="43"/>
      <c r="F92" s="38" t="s">
        <v>257</v>
      </c>
      <c r="G92" s="39"/>
      <c r="H92" s="39"/>
      <c r="I92" s="40"/>
      <c r="J92" s="41">
        <v>302.39999999999998</v>
      </c>
      <c r="K92" s="130"/>
      <c r="L92" s="37"/>
    </row>
    <row r="93" spans="1:15" ht="15" thickBot="1" x14ac:dyDescent="0.25">
      <c r="A93" s="114"/>
      <c r="B93" s="115"/>
      <c r="C93" s="115"/>
      <c r="D93" s="115"/>
      <c r="E93" s="115"/>
      <c r="F93" s="116"/>
      <c r="G93" s="116"/>
      <c r="H93" s="117" t="s">
        <v>88</v>
      </c>
      <c r="I93" s="118"/>
      <c r="J93" s="119">
        <f>SUM(J91:J92)</f>
        <v>302.39999999999998</v>
      </c>
      <c r="K93" s="119">
        <v>302.39999999999998</v>
      </c>
      <c r="L93" s="131">
        <v>0</v>
      </c>
    </row>
    <row r="94" spans="1:15" x14ac:dyDescent="0.2">
      <c r="A94" s="46"/>
      <c r="B94" s="46"/>
      <c r="C94" s="46"/>
      <c r="D94" s="46"/>
      <c r="E94" s="46"/>
      <c r="F94" s="132"/>
      <c r="G94" s="132"/>
      <c r="H94" s="132"/>
      <c r="I94" s="46"/>
      <c r="J94" s="121"/>
      <c r="K94" s="133"/>
      <c r="L94" s="134"/>
    </row>
    <row r="95" spans="1:15" ht="15" thickBot="1" x14ac:dyDescent="0.25">
      <c r="A95" s="100"/>
      <c r="B95" s="100"/>
      <c r="C95" s="99" t="s">
        <v>107</v>
      </c>
      <c r="D95" s="99"/>
      <c r="E95" s="99"/>
      <c r="F95" s="99"/>
      <c r="G95" s="99"/>
      <c r="H95" s="99"/>
      <c r="I95" s="99"/>
      <c r="J95" s="135"/>
      <c r="K95" s="136" t="s">
        <v>108</v>
      </c>
      <c r="L95" s="136"/>
    </row>
    <row r="96" spans="1:15" ht="15" thickBot="1" x14ac:dyDescent="0.25">
      <c r="A96" s="14" t="s">
        <v>1</v>
      </c>
      <c r="B96" s="15" t="s">
        <v>2</v>
      </c>
      <c r="C96" s="15" t="s">
        <v>3</v>
      </c>
      <c r="D96" s="15"/>
      <c r="E96" s="15" t="s">
        <v>4</v>
      </c>
      <c r="F96" s="16" t="s">
        <v>5</v>
      </c>
      <c r="G96" s="17"/>
      <c r="H96" s="17"/>
      <c r="I96" s="18"/>
      <c r="J96" s="19"/>
      <c r="K96" s="20" t="s">
        <v>7</v>
      </c>
      <c r="L96" s="138" t="s">
        <v>8</v>
      </c>
    </row>
    <row r="97" spans="1:12" x14ac:dyDescent="0.2">
      <c r="A97" s="30" t="s">
        <v>9</v>
      </c>
      <c r="B97" s="32" t="s">
        <v>109</v>
      </c>
      <c r="C97" s="32" t="s">
        <v>10</v>
      </c>
      <c r="D97" s="32" t="s">
        <v>237</v>
      </c>
      <c r="E97" s="32"/>
      <c r="F97" s="139"/>
      <c r="G97" s="361"/>
      <c r="H97" s="361"/>
      <c r="I97" s="362"/>
      <c r="J97" s="140"/>
      <c r="K97" s="28"/>
      <c r="L97" s="141"/>
    </row>
    <row r="98" spans="1:12" x14ac:dyDescent="0.2">
      <c r="A98" s="144"/>
      <c r="B98" s="130"/>
      <c r="C98" s="130"/>
      <c r="D98" s="130"/>
      <c r="E98" s="43" t="s">
        <v>45</v>
      </c>
      <c r="F98" s="347" t="s">
        <v>265</v>
      </c>
      <c r="G98" s="39"/>
      <c r="H98" s="39"/>
      <c r="I98" s="40"/>
      <c r="J98" s="58"/>
      <c r="K98" s="44">
        <v>1060</v>
      </c>
      <c r="L98" s="76"/>
    </row>
    <row r="99" spans="1:12" x14ac:dyDescent="0.2">
      <c r="A99" s="144"/>
      <c r="B99" s="130"/>
      <c r="C99" s="130"/>
      <c r="D99" s="130"/>
      <c r="E99" s="43"/>
      <c r="F99" s="347"/>
      <c r="G99" s="422" t="s">
        <v>243</v>
      </c>
      <c r="H99" s="422"/>
      <c r="I99" s="423"/>
      <c r="J99" s="58">
        <v>960</v>
      </c>
      <c r="K99" s="44"/>
      <c r="L99" s="76"/>
    </row>
    <row r="100" spans="1:12" x14ac:dyDescent="0.2">
      <c r="A100" s="144"/>
      <c r="B100" s="130"/>
      <c r="C100" s="130"/>
      <c r="D100" s="130"/>
      <c r="E100" s="43"/>
      <c r="F100" s="347"/>
      <c r="G100" s="422" t="s">
        <v>244</v>
      </c>
      <c r="H100" s="422"/>
      <c r="I100" s="423"/>
      <c r="J100" s="58">
        <v>200</v>
      </c>
      <c r="K100" s="44"/>
      <c r="L100" s="76"/>
    </row>
    <row r="101" spans="1:12" x14ac:dyDescent="0.2">
      <c r="A101" s="42"/>
      <c r="B101" s="43"/>
      <c r="C101" s="43"/>
      <c r="D101" s="43"/>
      <c r="E101" s="43" t="s">
        <v>50</v>
      </c>
      <c r="F101" s="145" t="s">
        <v>110</v>
      </c>
      <c r="G101" s="349"/>
      <c r="H101" s="349"/>
      <c r="I101" s="350"/>
      <c r="J101" s="41"/>
      <c r="K101" s="44">
        <v>4100</v>
      </c>
      <c r="L101" s="76"/>
    </row>
    <row r="102" spans="1:12" x14ac:dyDescent="0.2">
      <c r="A102" s="42"/>
      <c r="B102" s="43"/>
      <c r="C102" s="43"/>
      <c r="D102" s="43"/>
      <c r="E102" s="43"/>
      <c r="F102" s="377"/>
      <c r="G102" s="52" t="s">
        <v>111</v>
      </c>
      <c r="H102" s="52"/>
      <c r="I102" s="53"/>
      <c r="J102" s="54">
        <v>2000</v>
      </c>
      <c r="K102" s="44"/>
      <c r="L102" s="76"/>
    </row>
    <row r="103" spans="1:12" x14ac:dyDescent="0.2">
      <c r="A103" s="42"/>
      <c r="B103" s="43"/>
      <c r="C103" s="43"/>
      <c r="D103" s="43"/>
      <c r="E103" s="43"/>
      <c r="F103" s="377"/>
      <c r="G103" s="52" t="s">
        <v>240</v>
      </c>
      <c r="H103" s="52"/>
      <c r="I103" s="53"/>
      <c r="J103" s="54">
        <v>700</v>
      </c>
      <c r="K103" s="44"/>
      <c r="L103" s="76"/>
    </row>
    <row r="104" spans="1:12" x14ac:dyDescent="0.2">
      <c r="A104" s="42"/>
      <c r="B104" s="43"/>
      <c r="C104" s="43"/>
      <c r="D104" s="43"/>
      <c r="E104" s="43"/>
      <c r="F104" s="377"/>
      <c r="G104" s="414" t="s">
        <v>272</v>
      </c>
      <c r="H104" s="414"/>
      <c r="I104" s="415"/>
      <c r="J104" s="54">
        <v>1600</v>
      </c>
      <c r="K104" s="44"/>
      <c r="L104" s="76"/>
    </row>
    <row r="105" spans="1:12" x14ac:dyDescent="0.2">
      <c r="A105" s="42"/>
      <c r="B105" s="43"/>
      <c r="C105" s="43"/>
      <c r="D105" s="43"/>
      <c r="E105" s="43"/>
      <c r="F105" s="377"/>
      <c r="G105" s="52" t="s">
        <v>112</v>
      </c>
      <c r="H105" s="52"/>
      <c r="I105" s="53"/>
      <c r="J105" s="54">
        <v>100</v>
      </c>
      <c r="K105" s="44"/>
      <c r="L105" s="76"/>
    </row>
    <row r="106" spans="1:12" x14ac:dyDescent="0.2">
      <c r="A106" s="42"/>
      <c r="B106" s="43"/>
      <c r="C106" s="43"/>
      <c r="D106" s="43"/>
      <c r="E106" s="43" t="s">
        <v>54</v>
      </c>
      <c r="F106" s="378" t="s">
        <v>55</v>
      </c>
      <c r="G106" s="368"/>
      <c r="H106" s="368"/>
      <c r="I106" s="369"/>
      <c r="J106" s="54"/>
      <c r="K106" s="44">
        <v>4310</v>
      </c>
      <c r="L106" s="76"/>
    </row>
    <row r="107" spans="1:12" x14ac:dyDescent="0.2">
      <c r="A107" s="42"/>
      <c r="B107" s="43"/>
      <c r="C107" s="43"/>
      <c r="D107" s="147"/>
      <c r="E107" s="147"/>
      <c r="F107" s="379" t="s">
        <v>113</v>
      </c>
      <c r="G107" s="51"/>
      <c r="H107" s="52"/>
      <c r="I107" s="53"/>
      <c r="J107" s="380">
        <v>1950</v>
      </c>
      <c r="K107" s="288"/>
      <c r="L107" s="339"/>
    </row>
    <row r="108" spans="1:12" x14ac:dyDescent="0.2">
      <c r="A108" s="42"/>
      <c r="B108" s="43"/>
      <c r="C108" s="43"/>
      <c r="D108" s="147"/>
      <c r="E108" s="147"/>
      <c r="F108" s="377"/>
      <c r="G108" s="52" t="s">
        <v>285</v>
      </c>
      <c r="H108" s="52"/>
      <c r="I108" s="53"/>
      <c r="J108" s="381">
        <v>2200</v>
      </c>
      <c r="K108" s="288"/>
      <c r="L108" s="339"/>
    </row>
    <row r="109" spans="1:12" x14ac:dyDescent="0.2">
      <c r="A109" s="42"/>
      <c r="B109" s="43"/>
      <c r="C109" s="43"/>
      <c r="D109" s="147"/>
      <c r="E109" s="147"/>
      <c r="F109" s="377"/>
      <c r="G109" s="414" t="s">
        <v>267</v>
      </c>
      <c r="H109" s="414"/>
      <c r="I109" s="415"/>
      <c r="J109" s="381">
        <v>160</v>
      </c>
      <c r="K109" s="87"/>
      <c r="L109" s="88"/>
    </row>
    <row r="110" spans="1:12" x14ac:dyDescent="0.2">
      <c r="A110" s="42"/>
      <c r="B110" s="43"/>
      <c r="C110" s="43"/>
      <c r="D110" s="147"/>
      <c r="E110" s="147" t="s">
        <v>78</v>
      </c>
      <c r="F110" s="416" t="s">
        <v>114</v>
      </c>
      <c r="G110" s="417"/>
      <c r="H110" s="417"/>
      <c r="I110" s="418"/>
      <c r="J110" s="381"/>
      <c r="K110" s="87">
        <v>1200</v>
      </c>
      <c r="L110" s="88"/>
    </row>
    <row r="111" spans="1:12" x14ac:dyDescent="0.2">
      <c r="A111" s="42"/>
      <c r="B111" s="43"/>
      <c r="C111" s="43"/>
      <c r="D111" s="147"/>
      <c r="E111" s="147"/>
      <c r="F111" s="367"/>
      <c r="G111" s="414" t="s">
        <v>277</v>
      </c>
      <c r="H111" s="414"/>
      <c r="I111" s="415"/>
      <c r="J111" s="381">
        <v>1200</v>
      </c>
      <c r="K111" s="87"/>
      <c r="L111" s="88"/>
    </row>
    <row r="112" spans="1:12" x14ac:dyDescent="0.2">
      <c r="A112" s="42"/>
      <c r="B112" s="43"/>
      <c r="C112" s="43"/>
      <c r="D112" s="43"/>
      <c r="E112" s="43" t="s">
        <v>115</v>
      </c>
      <c r="F112" s="367" t="s">
        <v>116</v>
      </c>
      <c r="G112" s="368"/>
      <c r="H112" s="368"/>
      <c r="I112" s="369"/>
      <c r="J112" s="54"/>
      <c r="K112" s="44">
        <v>8458</v>
      </c>
      <c r="L112" s="88"/>
    </row>
    <row r="113" spans="1:12" x14ac:dyDescent="0.2">
      <c r="A113" s="42"/>
      <c r="B113" s="43"/>
      <c r="C113" s="43"/>
      <c r="D113" s="43"/>
      <c r="E113" s="43"/>
      <c r="F113" s="367"/>
      <c r="G113" s="382" t="s">
        <v>258</v>
      </c>
      <c r="H113" s="383"/>
      <c r="I113" s="384"/>
      <c r="J113" s="385">
        <v>8458</v>
      </c>
      <c r="K113" s="44"/>
      <c r="L113" s="88"/>
    </row>
    <row r="114" spans="1:12" x14ac:dyDescent="0.2">
      <c r="A114" s="144"/>
      <c r="B114" s="149"/>
      <c r="C114" s="130"/>
      <c r="D114" s="150"/>
      <c r="E114" s="151" t="s">
        <v>117</v>
      </c>
      <c r="F114" s="386" t="s">
        <v>118</v>
      </c>
      <c r="G114" s="386"/>
      <c r="H114" s="386"/>
      <c r="I114" s="386"/>
      <c r="J114" s="375"/>
      <c r="K114" s="59">
        <v>1220</v>
      </c>
      <c r="L114" s="88"/>
    </row>
    <row r="115" spans="1:12" x14ac:dyDescent="0.2">
      <c r="A115" s="144"/>
      <c r="B115" s="149"/>
      <c r="C115" s="130"/>
      <c r="D115" s="150"/>
      <c r="E115" s="151"/>
      <c r="F115" s="387"/>
      <c r="G115" s="387" t="s">
        <v>287</v>
      </c>
      <c r="H115" s="387"/>
      <c r="I115" s="392"/>
      <c r="J115" s="390">
        <v>1000</v>
      </c>
      <c r="K115" s="155"/>
      <c r="L115" s="76"/>
    </row>
    <row r="116" spans="1:12" x14ac:dyDescent="0.2">
      <c r="A116" s="42"/>
      <c r="B116" s="43"/>
      <c r="C116" s="43"/>
      <c r="D116" s="43"/>
      <c r="E116" s="152"/>
      <c r="F116" s="387"/>
      <c r="G116" s="388" t="s">
        <v>119</v>
      </c>
      <c r="H116" s="388"/>
      <c r="I116" s="389"/>
      <c r="J116" s="390">
        <v>220</v>
      </c>
      <c r="K116" s="155"/>
      <c r="L116" s="76"/>
    </row>
    <row r="117" spans="1:12" x14ac:dyDescent="0.2">
      <c r="A117" s="42"/>
      <c r="B117" s="43"/>
      <c r="C117" s="43"/>
      <c r="D117" s="43"/>
      <c r="E117" s="43" t="s">
        <v>79</v>
      </c>
      <c r="F117" s="368" t="s">
        <v>80</v>
      </c>
      <c r="G117" s="368"/>
      <c r="H117" s="368"/>
      <c r="I117" s="369"/>
      <c r="J117" s="55">
        <v>50</v>
      </c>
      <c r="K117" s="59">
        <v>50</v>
      </c>
      <c r="L117" s="76"/>
    </row>
    <row r="118" spans="1:12" x14ac:dyDescent="0.2">
      <c r="A118" s="70"/>
      <c r="B118" s="71"/>
      <c r="C118" s="71"/>
      <c r="D118" s="71"/>
      <c r="E118" s="71" t="s">
        <v>81</v>
      </c>
      <c r="F118" s="391" t="s">
        <v>82</v>
      </c>
      <c r="G118" s="286"/>
      <c r="H118" s="286"/>
      <c r="I118" s="287"/>
      <c r="J118" s="55"/>
      <c r="K118" s="59">
        <v>2980</v>
      </c>
      <c r="L118" s="88"/>
    </row>
    <row r="119" spans="1:12" x14ac:dyDescent="0.2">
      <c r="A119" s="70"/>
      <c r="B119" s="71"/>
      <c r="C119" s="71"/>
      <c r="D119" s="71"/>
      <c r="E119" s="71"/>
      <c r="F119" s="391"/>
      <c r="G119" s="414" t="s">
        <v>281</v>
      </c>
      <c r="H119" s="414"/>
      <c r="I119" s="415"/>
      <c r="J119" s="288">
        <v>2430</v>
      </c>
      <c r="K119" s="288"/>
      <c r="L119" s="340"/>
    </row>
    <row r="120" spans="1:12" x14ac:dyDescent="0.2">
      <c r="A120" s="70"/>
      <c r="B120" s="71"/>
      <c r="C120" s="71"/>
      <c r="D120" s="71"/>
      <c r="E120" s="71"/>
      <c r="F120" s="83"/>
      <c r="G120" s="422" t="s">
        <v>282</v>
      </c>
      <c r="H120" s="422"/>
      <c r="I120" s="423"/>
      <c r="J120" s="87">
        <v>550</v>
      </c>
      <c r="K120" s="87"/>
      <c r="L120" s="89"/>
    </row>
    <row r="121" spans="1:12" x14ac:dyDescent="0.2">
      <c r="A121" s="70"/>
      <c r="B121" s="71"/>
      <c r="C121" s="71"/>
      <c r="D121" s="71"/>
      <c r="E121" s="71" t="s">
        <v>85</v>
      </c>
      <c r="F121" s="348" t="s">
        <v>120</v>
      </c>
      <c r="G121" s="84"/>
      <c r="H121" s="84"/>
      <c r="I121" s="85"/>
      <c r="J121" s="148"/>
      <c r="K121" s="87"/>
      <c r="L121" s="89">
        <v>913</v>
      </c>
    </row>
    <row r="122" spans="1:12" x14ac:dyDescent="0.2">
      <c r="A122" s="70"/>
      <c r="B122" s="71"/>
      <c r="C122" s="71"/>
      <c r="D122" s="71"/>
      <c r="E122" s="71"/>
      <c r="F122" s="348"/>
      <c r="G122" s="84" t="s">
        <v>278</v>
      </c>
      <c r="H122" s="84"/>
      <c r="I122" s="85"/>
      <c r="J122" s="148">
        <v>913</v>
      </c>
      <c r="K122" s="87"/>
      <c r="L122" s="89"/>
    </row>
    <row r="123" spans="1:12" ht="15" thickBot="1" x14ac:dyDescent="0.25">
      <c r="A123" s="114"/>
      <c r="B123" s="115"/>
      <c r="C123" s="115"/>
      <c r="D123" s="115"/>
      <c r="E123" s="115"/>
      <c r="F123" s="116"/>
      <c r="G123" s="116"/>
      <c r="H123" s="117" t="s">
        <v>88</v>
      </c>
      <c r="I123" s="118"/>
      <c r="J123" s="96">
        <f>SUM(J97:J122)</f>
        <v>24691</v>
      </c>
      <c r="K123" s="96">
        <f>SUM(K97:K122)</f>
        <v>23378</v>
      </c>
      <c r="L123" s="96">
        <f>SUM(L97:L122)</f>
        <v>913</v>
      </c>
    </row>
    <row r="124" spans="1:12" x14ac:dyDescent="0.2">
      <c r="A124" s="156"/>
      <c r="B124" s="156"/>
      <c r="C124" s="156"/>
      <c r="D124" s="156"/>
      <c r="E124" s="46"/>
      <c r="F124" s="157"/>
      <c r="G124" s="157"/>
      <c r="H124" s="157"/>
      <c r="I124" s="157"/>
      <c r="J124" s="121"/>
      <c r="K124" s="133"/>
      <c r="L124" s="133"/>
    </row>
    <row r="125" spans="1:12" ht="15" thickBot="1" x14ac:dyDescent="0.25">
      <c r="A125" s="158"/>
      <c r="B125" s="100"/>
      <c r="C125" s="159" t="s">
        <v>121</v>
      </c>
      <c r="D125" s="159"/>
      <c r="E125" s="136"/>
      <c r="F125" s="136"/>
      <c r="G125" s="136"/>
      <c r="H125" s="136"/>
      <c r="I125" s="136"/>
      <c r="J125" s="136"/>
      <c r="K125" s="396">
        <v>900432545037</v>
      </c>
      <c r="L125" s="396"/>
    </row>
    <row r="126" spans="1:12" ht="15" thickBot="1" x14ac:dyDescent="0.25">
      <c r="A126" s="14" t="s">
        <v>1</v>
      </c>
      <c r="B126" s="15" t="s">
        <v>2</v>
      </c>
      <c r="C126" s="15" t="s">
        <v>3</v>
      </c>
      <c r="D126" s="15"/>
      <c r="E126" s="15" t="s">
        <v>4</v>
      </c>
      <c r="F126" s="16" t="s">
        <v>5</v>
      </c>
      <c r="G126" s="17"/>
      <c r="H126" s="17"/>
      <c r="I126" s="18"/>
      <c r="J126" s="19"/>
      <c r="K126" s="20" t="s">
        <v>7</v>
      </c>
      <c r="L126" s="21" t="s">
        <v>8</v>
      </c>
    </row>
    <row r="127" spans="1:12" ht="15" thickBot="1" x14ac:dyDescent="0.25">
      <c r="A127" s="22" t="s">
        <v>122</v>
      </c>
      <c r="B127" s="23" t="s">
        <v>123</v>
      </c>
      <c r="C127" s="23" t="s">
        <v>10</v>
      </c>
      <c r="D127" s="23" t="s">
        <v>238</v>
      </c>
      <c r="E127" s="104" t="s">
        <v>50</v>
      </c>
      <c r="F127" s="145" t="s">
        <v>110</v>
      </c>
      <c r="G127" s="160"/>
      <c r="H127" s="160"/>
      <c r="I127" s="161"/>
      <c r="J127" s="337">
        <v>250</v>
      </c>
      <c r="K127" s="162">
        <v>250</v>
      </c>
      <c r="L127" s="29"/>
    </row>
    <row r="128" spans="1:12" x14ac:dyDescent="0.2">
      <c r="A128" s="22"/>
      <c r="B128" s="23"/>
      <c r="C128" s="23"/>
      <c r="D128" s="32"/>
      <c r="E128" s="152" t="s">
        <v>54</v>
      </c>
      <c r="F128" s="146" t="s">
        <v>55</v>
      </c>
      <c r="G128" s="84"/>
      <c r="H128" s="84"/>
      <c r="I128" s="85"/>
      <c r="J128" s="338">
        <v>100</v>
      </c>
      <c r="K128" s="59">
        <v>100</v>
      </c>
      <c r="L128" s="109"/>
    </row>
    <row r="129" spans="1:12" ht="15" thickBot="1" x14ac:dyDescent="0.25">
      <c r="A129" s="114"/>
      <c r="B129" s="115"/>
      <c r="C129" s="115"/>
      <c r="D129" s="115"/>
      <c r="E129" s="115"/>
      <c r="F129" s="116"/>
      <c r="G129" s="116"/>
      <c r="H129" s="117" t="s">
        <v>88</v>
      </c>
      <c r="I129" s="118"/>
      <c r="J129" s="96">
        <f>SUM(J127:J128)</f>
        <v>350</v>
      </c>
      <c r="K129" s="96">
        <f t="shared" ref="K129:L129" si="1">SUM(K127:K128)</f>
        <v>350</v>
      </c>
      <c r="L129" s="96">
        <f t="shared" si="1"/>
        <v>0</v>
      </c>
    </row>
    <row r="130" spans="1:12" ht="15" thickBot="1" x14ac:dyDescent="0.25">
      <c r="A130" s="100"/>
      <c r="B130" s="100"/>
      <c r="C130" s="136" t="s">
        <v>124</v>
      </c>
      <c r="D130" s="136"/>
      <c r="E130" s="136"/>
      <c r="F130" s="136"/>
      <c r="G130" s="136"/>
      <c r="H130" s="136"/>
      <c r="I130" s="136"/>
      <c r="J130" s="136"/>
      <c r="K130" s="424">
        <v>900432672013</v>
      </c>
      <c r="L130" s="424"/>
    </row>
    <row r="131" spans="1:12" x14ac:dyDescent="0.2">
      <c r="A131" s="163" t="s">
        <v>1</v>
      </c>
      <c r="B131" s="164" t="s">
        <v>2</v>
      </c>
      <c r="C131" s="164" t="s">
        <v>3</v>
      </c>
      <c r="D131" s="164"/>
      <c r="E131" s="164" t="s">
        <v>4</v>
      </c>
      <c r="F131" s="165" t="s">
        <v>5</v>
      </c>
      <c r="G131" s="166"/>
      <c r="H131" s="166"/>
      <c r="I131" s="167"/>
      <c r="J131" s="168"/>
      <c r="K131" s="169" t="s">
        <v>7</v>
      </c>
      <c r="L131" s="138" t="s">
        <v>8</v>
      </c>
    </row>
    <row r="132" spans="1:12" x14ac:dyDescent="0.2">
      <c r="A132" s="43" t="s">
        <v>122</v>
      </c>
      <c r="B132" s="43" t="s">
        <v>123</v>
      </c>
      <c r="C132" s="43" t="s">
        <v>125</v>
      </c>
      <c r="D132" s="43"/>
      <c r="E132" s="152" t="s">
        <v>54</v>
      </c>
      <c r="F132" s="170" t="s">
        <v>126</v>
      </c>
      <c r="G132" s="170"/>
      <c r="H132" s="170"/>
      <c r="I132" s="170"/>
      <c r="J132" s="74"/>
      <c r="K132" s="59"/>
      <c r="L132" s="109"/>
    </row>
    <row r="133" spans="1:12" ht="15" thickBot="1" x14ac:dyDescent="0.25">
      <c r="A133" s="115"/>
      <c r="B133" s="115"/>
      <c r="C133" s="115"/>
      <c r="D133" s="356"/>
      <c r="E133" s="356"/>
      <c r="F133" s="171"/>
      <c r="G133" s="172"/>
      <c r="H133" s="117" t="s">
        <v>88</v>
      </c>
      <c r="I133" s="118"/>
      <c r="J133" s="96">
        <f>SUM(J131:J132)</f>
        <v>0</v>
      </c>
      <c r="K133" s="96">
        <f>SUM(K131:K132)</f>
        <v>0</v>
      </c>
      <c r="L133" s="96">
        <f>SUM(L131:L132)</f>
        <v>0</v>
      </c>
    </row>
    <row r="134" spans="1:12" x14ac:dyDescent="0.2">
      <c r="A134" s="46"/>
      <c r="B134" s="46"/>
      <c r="C134" s="46"/>
      <c r="D134" s="46"/>
      <c r="E134" s="156"/>
      <c r="F134" s="80"/>
      <c r="G134" s="81"/>
      <c r="H134" s="81"/>
      <c r="I134" s="81"/>
      <c r="J134" s="93"/>
      <c r="K134" s="173"/>
      <c r="L134" s="134"/>
    </row>
    <row r="135" spans="1:12" ht="15" thickBot="1" x14ac:dyDescent="0.25">
      <c r="A135" s="100"/>
      <c r="B135" s="100"/>
      <c r="C135" s="159" t="s">
        <v>127</v>
      </c>
      <c r="D135" s="159"/>
      <c r="E135" s="136"/>
      <c r="F135" s="136"/>
      <c r="G135" s="136"/>
      <c r="H135" s="136"/>
      <c r="I135" s="136"/>
      <c r="J135" s="136"/>
      <c r="K135" s="396">
        <v>900432300045</v>
      </c>
      <c r="L135" s="396"/>
    </row>
    <row r="136" spans="1:12" ht="15" thickBot="1" x14ac:dyDescent="0.25">
      <c r="A136" s="14" t="s">
        <v>1</v>
      </c>
      <c r="B136" s="15" t="s">
        <v>2</v>
      </c>
      <c r="C136" s="15" t="s">
        <v>3</v>
      </c>
      <c r="D136" s="164"/>
      <c r="E136" s="164" t="s">
        <v>4</v>
      </c>
      <c r="F136" s="16" t="s">
        <v>5</v>
      </c>
      <c r="G136" s="166"/>
      <c r="H136" s="166"/>
      <c r="I136" s="167"/>
      <c r="J136" s="168"/>
      <c r="K136" s="169" t="s">
        <v>7</v>
      </c>
      <c r="L136" s="138" t="s">
        <v>8</v>
      </c>
    </row>
    <row r="137" spans="1:12" x14ac:dyDescent="0.2">
      <c r="A137" s="22" t="s">
        <v>122</v>
      </c>
      <c r="B137" s="23" t="s">
        <v>91</v>
      </c>
      <c r="C137" s="23" t="s">
        <v>123</v>
      </c>
      <c r="D137" s="43" t="s">
        <v>238</v>
      </c>
      <c r="E137" s="152" t="s">
        <v>81</v>
      </c>
      <c r="F137" s="146" t="s">
        <v>128</v>
      </c>
      <c r="G137" s="349"/>
      <c r="H137" s="349"/>
      <c r="I137" s="350"/>
      <c r="J137" s="41"/>
      <c r="K137" s="59">
        <v>100</v>
      </c>
      <c r="L137" s="75"/>
    </row>
    <row r="138" spans="1:12" x14ac:dyDescent="0.2">
      <c r="A138" s="30"/>
      <c r="B138" s="32"/>
      <c r="C138" s="32"/>
      <c r="D138" s="43"/>
      <c r="E138" s="152"/>
      <c r="F138" s="359"/>
      <c r="G138" s="80" t="s">
        <v>129</v>
      </c>
      <c r="H138" s="80"/>
      <c r="I138" s="174"/>
      <c r="J138" s="175">
        <v>100</v>
      </c>
      <c r="K138" s="94"/>
      <c r="L138" s="176"/>
    </row>
    <row r="139" spans="1:12" ht="15" thickBot="1" x14ac:dyDescent="0.25">
      <c r="A139" s="114"/>
      <c r="B139" s="115"/>
      <c r="C139" s="115"/>
      <c r="D139" s="115"/>
      <c r="E139" s="115"/>
      <c r="F139" s="116"/>
      <c r="G139" s="116"/>
      <c r="H139" s="117" t="s">
        <v>88</v>
      </c>
      <c r="I139" s="118"/>
      <c r="J139" s="96">
        <f>SUM(J136:J138)</f>
        <v>100</v>
      </c>
      <c r="K139" s="96">
        <f>SUM(K136:K138)</f>
        <v>100</v>
      </c>
      <c r="L139" s="96">
        <f>SUM(L136:L138)</f>
        <v>0</v>
      </c>
    </row>
    <row r="140" spans="1:12" x14ac:dyDescent="0.2">
      <c r="A140" s="46"/>
      <c r="B140" s="46"/>
      <c r="C140" s="46"/>
      <c r="D140" s="46"/>
      <c r="E140" s="46"/>
      <c r="F140" s="110"/>
      <c r="G140" s="110"/>
      <c r="H140" s="97"/>
      <c r="I140" s="110"/>
      <c r="J140" s="3"/>
      <c r="K140" s="3"/>
      <c r="L140" s="3"/>
    </row>
    <row r="141" spans="1:12" ht="15" thickBot="1" x14ac:dyDescent="0.25">
      <c r="A141" s="100"/>
      <c r="B141" s="100"/>
      <c r="C141" s="179" t="s">
        <v>130</v>
      </c>
      <c r="D141" s="179"/>
      <c r="E141" s="99"/>
      <c r="F141" s="99"/>
      <c r="G141" s="100"/>
      <c r="H141" s="100"/>
      <c r="I141" s="100"/>
      <c r="J141" s="6"/>
      <c r="K141" s="396">
        <v>900432330034</v>
      </c>
      <c r="L141" s="396"/>
    </row>
    <row r="142" spans="1:12" ht="33.75" customHeight="1" x14ac:dyDescent="0.2">
      <c r="A142" s="43" t="s">
        <v>122</v>
      </c>
      <c r="B142" s="43" t="s">
        <v>131</v>
      </c>
      <c r="C142" s="43" t="s">
        <v>10</v>
      </c>
      <c r="D142" s="43" t="s">
        <v>237</v>
      </c>
      <c r="E142" s="32" t="s">
        <v>57</v>
      </c>
      <c r="F142" s="33" t="s">
        <v>132</v>
      </c>
      <c r="G142" s="25"/>
      <c r="H142" s="25"/>
      <c r="I142" s="26"/>
      <c r="J142" s="209"/>
      <c r="K142" s="28">
        <v>11000</v>
      </c>
      <c r="L142" s="182"/>
    </row>
    <row r="143" spans="1:12" x14ac:dyDescent="0.2">
      <c r="A143" s="77"/>
      <c r="B143" s="78"/>
      <c r="C143" s="78"/>
      <c r="D143" s="32"/>
      <c r="E143" s="32"/>
      <c r="F143" s="33"/>
      <c r="G143" s="408" t="s">
        <v>268</v>
      </c>
      <c r="H143" s="408"/>
      <c r="I143" s="409"/>
      <c r="J143" s="185">
        <v>11000</v>
      </c>
      <c r="K143" s="36"/>
      <c r="L143" s="318"/>
    </row>
    <row r="144" spans="1:12" ht="15" thickBot="1" x14ac:dyDescent="0.25">
      <c r="A144" s="114"/>
      <c r="B144" s="115"/>
      <c r="C144" s="115"/>
      <c r="D144" s="115"/>
      <c r="E144" s="115"/>
      <c r="F144" s="190"/>
      <c r="G144" s="191"/>
      <c r="H144" s="191" t="s">
        <v>88</v>
      </c>
      <c r="I144" s="192"/>
      <c r="J144" s="193">
        <f>SUM(J142:J143)</f>
        <v>11000</v>
      </c>
      <c r="K144" s="193">
        <f>SUM(K142:K143)</f>
        <v>11000</v>
      </c>
      <c r="L144" s="193">
        <f>SUM(L142:L143)</f>
        <v>0</v>
      </c>
    </row>
    <row r="145" spans="1:12" x14ac:dyDescent="0.2">
      <c r="A145" s="46"/>
      <c r="B145" s="46"/>
      <c r="C145" s="46"/>
      <c r="D145" s="46"/>
      <c r="E145" s="46"/>
      <c r="F145" s="110"/>
      <c r="G145" s="110"/>
      <c r="H145" s="97"/>
      <c r="I145" s="110"/>
      <c r="J145" s="121"/>
      <c r="K145" s="3"/>
      <c r="L145" s="134"/>
    </row>
    <row r="146" spans="1:12" ht="15" thickBot="1" x14ac:dyDescent="0.25">
      <c r="A146" s="100"/>
      <c r="B146" s="100"/>
      <c r="C146" s="159" t="s">
        <v>133</v>
      </c>
      <c r="D146" s="159"/>
      <c r="E146" s="159"/>
      <c r="F146" s="159"/>
      <c r="G146" s="100"/>
      <c r="H146" s="100"/>
      <c r="I146" s="100"/>
      <c r="J146" s="6"/>
      <c r="K146" s="396">
        <v>900432260025</v>
      </c>
      <c r="L146" s="396"/>
    </row>
    <row r="147" spans="1:12" x14ac:dyDescent="0.2">
      <c r="A147" s="22" t="s">
        <v>134</v>
      </c>
      <c r="B147" s="23" t="s">
        <v>10</v>
      </c>
      <c r="C147" s="23" t="s">
        <v>10</v>
      </c>
      <c r="D147" s="23" t="s">
        <v>237</v>
      </c>
      <c r="E147" s="23" t="s">
        <v>22</v>
      </c>
      <c r="F147" s="24" t="s">
        <v>135</v>
      </c>
      <c r="G147" s="25"/>
      <c r="H147" s="25"/>
      <c r="I147" s="26"/>
      <c r="J147" s="28"/>
      <c r="K147" s="28">
        <v>62000</v>
      </c>
      <c r="L147" s="29"/>
    </row>
    <row r="148" spans="1:12" x14ac:dyDescent="0.2">
      <c r="A148" s="42"/>
      <c r="B148" s="43"/>
      <c r="C148" s="43"/>
      <c r="D148" s="43"/>
      <c r="E148" s="43"/>
      <c r="F148" s="343"/>
      <c r="G148" s="351" t="s">
        <v>136</v>
      </c>
      <c r="H148" s="351"/>
      <c r="I148" s="352"/>
      <c r="J148" s="1">
        <v>40000</v>
      </c>
      <c r="K148" s="44"/>
      <c r="L148" s="75"/>
    </row>
    <row r="149" spans="1:12" x14ac:dyDescent="0.2">
      <c r="A149" s="42"/>
      <c r="B149" s="43"/>
      <c r="C149" s="43"/>
      <c r="D149" s="43"/>
      <c r="E149" s="43"/>
      <c r="F149" s="343"/>
      <c r="G149" s="351" t="s">
        <v>135</v>
      </c>
      <c r="H149" s="351"/>
      <c r="I149" s="352"/>
      <c r="J149" s="1">
        <v>22000</v>
      </c>
      <c r="K149" s="44"/>
      <c r="L149" s="75"/>
    </row>
    <row r="150" spans="1:12" x14ac:dyDescent="0.2">
      <c r="A150" s="42"/>
      <c r="B150" s="43"/>
      <c r="C150" s="43"/>
      <c r="D150" s="71"/>
      <c r="E150" s="71" t="s">
        <v>115</v>
      </c>
      <c r="F150" s="194" t="s">
        <v>137</v>
      </c>
      <c r="G150" s="73"/>
      <c r="H150" s="351"/>
      <c r="I150" s="352"/>
      <c r="J150" s="1">
        <v>8780</v>
      </c>
      <c r="K150" s="44">
        <v>8780</v>
      </c>
      <c r="L150" s="75"/>
    </row>
    <row r="151" spans="1:12" x14ac:dyDescent="0.2">
      <c r="A151" s="70"/>
      <c r="B151" s="71"/>
      <c r="C151" s="71"/>
      <c r="D151" s="71"/>
      <c r="E151" s="71" t="s">
        <v>78</v>
      </c>
      <c r="F151" s="407" t="s">
        <v>259</v>
      </c>
      <c r="G151" s="408"/>
      <c r="H151" s="408"/>
      <c r="I151" s="409"/>
      <c r="J151" s="113">
        <v>200</v>
      </c>
      <c r="K151" s="113">
        <v>200</v>
      </c>
      <c r="L151" s="109"/>
    </row>
    <row r="152" spans="1:12" ht="15" thickBot="1" x14ac:dyDescent="0.25">
      <c r="A152" s="114"/>
      <c r="B152" s="115"/>
      <c r="C152" s="115"/>
      <c r="D152" s="115"/>
      <c r="E152" s="115"/>
      <c r="F152" s="195"/>
      <c r="G152" s="117"/>
      <c r="H152" s="117" t="s">
        <v>88</v>
      </c>
      <c r="I152" s="118"/>
      <c r="J152" s="96">
        <f>SUM(J147:J151)</f>
        <v>70980</v>
      </c>
      <c r="K152" s="96">
        <f>SUM(K147:K151)</f>
        <v>70980</v>
      </c>
      <c r="L152" s="96">
        <f>SUM(L147:L151)</f>
        <v>0</v>
      </c>
    </row>
    <row r="153" spans="1:12" x14ac:dyDescent="0.2">
      <c r="A153" s="46"/>
      <c r="B153" s="46"/>
      <c r="C153" s="46"/>
      <c r="D153" s="46"/>
      <c r="E153" s="46"/>
      <c r="F153" s="110"/>
      <c r="G153" s="110"/>
      <c r="H153" s="97"/>
      <c r="I153" s="110"/>
      <c r="J153" s="121"/>
      <c r="K153" s="3"/>
      <c r="L153" s="134"/>
    </row>
    <row r="154" spans="1:12" ht="15" thickBot="1" x14ac:dyDescent="0.25">
      <c r="A154" s="100"/>
      <c r="B154" s="100"/>
      <c r="C154" s="159" t="s">
        <v>138</v>
      </c>
      <c r="D154" s="137"/>
      <c r="E154" s="159"/>
      <c r="F154" s="159"/>
      <c r="G154" s="122"/>
      <c r="H154" s="122"/>
      <c r="I154" s="122"/>
      <c r="J154" s="6"/>
      <c r="K154" s="396">
        <v>900432260058</v>
      </c>
      <c r="L154" s="396"/>
    </row>
    <row r="155" spans="1:12" x14ac:dyDescent="0.2">
      <c r="A155" s="22" t="s">
        <v>134</v>
      </c>
      <c r="B155" s="23" t="s">
        <v>123</v>
      </c>
      <c r="C155" s="23" t="s">
        <v>10</v>
      </c>
      <c r="D155" s="43" t="s">
        <v>238</v>
      </c>
      <c r="E155" s="181" t="s">
        <v>83</v>
      </c>
      <c r="F155" s="433" t="s">
        <v>139</v>
      </c>
      <c r="G155" s="434"/>
      <c r="H155" s="434"/>
      <c r="I155" s="435"/>
      <c r="J155" s="27"/>
      <c r="K155" s="27"/>
      <c r="L155" s="196"/>
    </row>
    <row r="156" spans="1:12" x14ac:dyDescent="0.2">
      <c r="A156" s="92"/>
      <c r="B156" s="78"/>
      <c r="C156" s="78"/>
      <c r="D156" s="78"/>
      <c r="E156" s="78"/>
      <c r="F156" s="178"/>
      <c r="G156" s="97"/>
      <c r="H156" s="97" t="s">
        <v>88</v>
      </c>
      <c r="I156" s="197"/>
      <c r="J156" s="198">
        <f>SUM(J155:J155)</f>
        <v>0</v>
      </c>
      <c r="K156" s="198">
        <f>SUM(K155:K155)</f>
        <v>0</v>
      </c>
      <c r="L156" s="198">
        <f>SUM(L155:L155)</f>
        <v>0</v>
      </c>
    </row>
    <row r="157" spans="1:12" x14ac:dyDescent="0.2">
      <c r="A157" s="199"/>
      <c r="B157" s="199"/>
      <c r="C157" s="199"/>
      <c r="D157" s="199"/>
      <c r="E157" s="199"/>
      <c r="F157" s="194"/>
      <c r="G157" s="194"/>
      <c r="H157" s="194"/>
      <c r="I157" s="73"/>
      <c r="J157" s="4"/>
      <c r="K157" s="200"/>
      <c r="L157" s="201"/>
    </row>
    <row r="158" spans="1:12" ht="15" thickBot="1" x14ac:dyDescent="0.25">
      <c r="A158" s="202"/>
      <c r="B158" s="100"/>
      <c r="C158" s="203"/>
      <c r="D158" s="203"/>
      <c r="E158" s="204" t="s">
        <v>140</v>
      </c>
      <c r="F158" s="204"/>
      <c r="G158" s="204"/>
      <c r="H158" s="204"/>
      <c r="I158" s="204"/>
      <c r="J158" s="185"/>
      <c r="K158" s="396">
        <v>900432260033</v>
      </c>
      <c r="L158" s="396"/>
    </row>
    <row r="159" spans="1:12" ht="15" thickBot="1" x14ac:dyDescent="0.25">
      <c r="A159" s="14" t="s">
        <v>1</v>
      </c>
      <c r="B159" s="15" t="s">
        <v>2</v>
      </c>
      <c r="C159" s="15" t="s">
        <v>3</v>
      </c>
      <c r="D159" s="15"/>
      <c r="E159" s="15" t="s">
        <v>4</v>
      </c>
      <c r="F159" s="16" t="s">
        <v>5</v>
      </c>
      <c r="G159" s="17"/>
      <c r="H159" s="17"/>
      <c r="I159" s="18"/>
      <c r="J159" s="19"/>
      <c r="K159" s="20" t="s">
        <v>7</v>
      </c>
      <c r="L159" s="21" t="s">
        <v>8</v>
      </c>
    </row>
    <row r="160" spans="1:12" x14ac:dyDescent="0.2">
      <c r="A160" s="30" t="s">
        <v>134</v>
      </c>
      <c r="B160" s="32" t="s">
        <v>109</v>
      </c>
      <c r="C160" s="32" t="s">
        <v>10</v>
      </c>
      <c r="D160" s="32" t="s">
        <v>237</v>
      </c>
      <c r="E160" s="32" t="s">
        <v>22</v>
      </c>
      <c r="F160" s="187" t="s">
        <v>141</v>
      </c>
      <c r="G160" s="153"/>
      <c r="H160" s="153"/>
      <c r="I160" s="154"/>
      <c r="J160" s="205"/>
      <c r="K160" s="155">
        <v>13500</v>
      </c>
      <c r="L160" s="37"/>
    </row>
    <row r="161" spans="1:12" x14ac:dyDescent="0.2">
      <c r="A161" s="30"/>
      <c r="B161" s="32"/>
      <c r="C161" s="32"/>
      <c r="D161" s="32"/>
      <c r="E161" s="32"/>
      <c r="F161" s="153" t="s">
        <v>142</v>
      </c>
      <c r="G161" s="39"/>
      <c r="H161" s="39"/>
      <c r="I161" s="40"/>
      <c r="J161" s="79">
        <v>8000</v>
      </c>
      <c r="K161" s="155"/>
      <c r="L161" s="37"/>
    </row>
    <row r="162" spans="1:12" x14ac:dyDescent="0.2">
      <c r="A162" s="124"/>
      <c r="B162" s="105"/>
      <c r="C162" s="105"/>
      <c r="D162" s="105"/>
      <c r="E162" s="105"/>
      <c r="F162" s="39" t="s">
        <v>143</v>
      </c>
      <c r="G162" s="39"/>
      <c r="H162" s="39"/>
      <c r="I162" s="40"/>
      <c r="J162" s="79">
        <v>4500</v>
      </c>
      <c r="K162" s="155"/>
      <c r="L162" s="37"/>
    </row>
    <row r="163" spans="1:12" x14ac:dyDescent="0.2">
      <c r="A163" s="92"/>
      <c r="B163" s="78"/>
      <c r="C163" s="78"/>
      <c r="D163" s="78"/>
      <c r="E163" s="78"/>
      <c r="F163" s="206"/>
      <c r="G163" s="81"/>
      <c r="H163" s="194" t="s">
        <v>88</v>
      </c>
      <c r="I163" s="112"/>
      <c r="J163" s="207">
        <f>SUM(J160:J162)</f>
        <v>12500</v>
      </c>
      <c r="K163" s="207">
        <f>SUM(K160:K162)</f>
        <v>13500</v>
      </c>
      <c r="L163" s="207">
        <f>SUM(L160:L162)</f>
        <v>0</v>
      </c>
    </row>
    <row r="164" spans="1:12" x14ac:dyDescent="0.2">
      <c r="A164" s="199"/>
      <c r="B164" s="199"/>
      <c r="C164" s="199"/>
      <c r="D164" s="199"/>
      <c r="E164" s="199"/>
      <c r="F164" s="84"/>
      <c r="G164" s="84"/>
      <c r="H164" s="84"/>
      <c r="I164" s="84"/>
      <c r="J164" s="86"/>
      <c r="K164" s="208"/>
      <c r="L164" s="201"/>
    </row>
    <row r="165" spans="1:12" ht="15" thickBot="1" x14ac:dyDescent="0.25">
      <c r="A165" s="100"/>
      <c r="B165" s="100"/>
      <c r="C165" s="99" t="s">
        <v>144</v>
      </c>
      <c r="D165" s="99"/>
      <c r="E165" s="99"/>
      <c r="F165" s="99"/>
      <c r="G165" s="100"/>
      <c r="H165" s="100"/>
      <c r="I165" s="100"/>
      <c r="J165" s="6"/>
      <c r="K165" s="396">
        <v>900432450030</v>
      </c>
      <c r="L165" s="396"/>
    </row>
    <row r="166" spans="1:12" x14ac:dyDescent="0.2">
      <c r="A166" s="22" t="s">
        <v>145</v>
      </c>
      <c r="B166" s="23" t="s">
        <v>10</v>
      </c>
      <c r="C166" s="23" t="s">
        <v>10</v>
      </c>
      <c r="D166" s="23" t="s">
        <v>237</v>
      </c>
      <c r="E166" s="23" t="s">
        <v>22</v>
      </c>
      <c r="F166" s="24" t="s">
        <v>146</v>
      </c>
      <c r="G166" s="25"/>
      <c r="H166" s="25"/>
      <c r="I166" s="26" t="s">
        <v>147</v>
      </c>
      <c r="J166" s="209"/>
      <c r="K166" s="28"/>
      <c r="L166" s="29"/>
    </row>
    <row r="167" spans="1:12" x14ac:dyDescent="0.2">
      <c r="A167" s="30"/>
      <c r="B167" s="32"/>
      <c r="C167" s="32"/>
      <c r="D167" s="32"/>
      <c r="E167" s="43" t="s">
        <v>57</v>
      </c>
      <c r="F167" s="343" t="s">
        <v>148</v>
      </c>
      <c r="G167" s="344"/>
      <c r="H167" s="344"/>
      <c r="I167" s="345"/>
      <c r="J167" s="210"/>
      <c r="K167" s="36">
        <v>14000</v>
      </c>
      <c r="L167" s="75"/>
    </row>
    <row r="168" spans="1:12" x14ac:dyDescent="0.2">
      <c r="A168" s="30"/>
      <c r="B168" s="32"/>
      <c r="C168" s="32"/>
      <c r="D168" s="32"/>
      <c r="E168" s="43"/>
      <c r="F168" s="33"/>
      <c r="G168" s="431" t="s">
        <v>260</v>
      </c>
      <c r="H168" s="431"/>
      <c r="I168" s="432"/>
      <c r="J168" s="210">
        <v>8000</v>
      </c>
      <c r="K168" s="186"/>
      <c r="L168" s="327"/>
    </row>
    <row r="169" spans="1:12" x14ac:dyDescent="0.2">
      <c r="A169" s="30"/>
      <c r="B169" s="32"/>
      <c r="C169" s="32"/>
      <c r="D169" s="32"/>
      <c r="E169" s="43"/>
      <c r="F169" s="33"/>
      <c r="G169" s="397" t="s">
        <v>261</v>
      </c>
      <c r="H169" s="397"/>
      <c r="I169" s="398"/>
      <c r="J169" s="210">
        <v>6000</v>
      </c>
      <c r="K169" s="36"/>
      <c r="L169" s="75"/>
    </row>
    <row r="170" spans="1:12" ht="15" thickBot="1" x14ac:dyDescent="0.25">
      <c r="A170" s="114"/>
      <c r="B170" s="115"/>
      <c r="C170" s="115"/>
      <c r="D170" s="115"/>
      <c r="E170" s="115"/>
      <c r="F170" s="429"/>
      <c r="G170" s="430"/>
      <c r="H170" s="95" t="s">
        <v>88</v>
      </c>
      <c r="I170" s="213"/>
      <c r="J170" s="96">
        <f>SUM(J166:J169)</f>
        <v>14000</v>
      </c>
      <c r="K170" s="96">
        <f>SUM(K166:K169)</f>
        <v>14000</v>
      </c>
      <c r="L170" s="96">
        <f>SUM(L166:L169)</f>
        <v>0</v>
      </c>
    </row>
    <row r="171" spans="1:12" x14ac:dyDescent="0.2">
      <c r="A171" s="46"/>
      <c r="B171" s="46"/>
      <c r="C171" s="46"/>
      <c r="D171" s="46"/>
      <c r="E171" s="46"/>
      <c r="F171" s="46"/>
      <c r="G171" s="46"/>
      <c r="H171" s="97"/>
      <c r="I171" s="110"/>
      <c r="J171" s="3"/>
      <c r="K171" s="3"/>
      <c r="L171" s="3"/>
    </row>
    <row r="172" spans="1:12" ht="15" thickBot="1" x14ac:dyDescent="0.25">
      <c r="A172" s="100"/>
      <c r="B172" s="100"/>
      <c r="C172" s="99" t="s">
        <v>149</v>
      </c>
      <c r="D172" s="99"/>
      <c r="E172" s="99"/>
      <c r="F172" s="99"/>
      <c r="G172" s="100"/>
      <c r="H172" s="100"/>
      <c r="I172" s="100"/>
      <c r="J172" s="6"/>
      <c r="K172" s="396">
        <v>900432708015</v>
      </c>
      <c r="L172" s="396"/>
    </row>
    <row r="173" spans="1:12" x14ac:dyDescent="0.2">
      <c r="A173" s="22" t="s">
        <v>145</v>
      </c>
      <c r="B173" s="23" t="s">
        <v>123</v>
      </c>
      <c r="C173" s="23" t="s">
        <v>10</v>
      </c>
      <c r="D173" s="23" t="s">
        <v>238</v>
      </c>
      <c r="E173" s="23" t="s">
        <v>150</v>
      </c>
      <c r="F173" s="146" t="s">
        <v>151</v>
      </c>
      <c r="G173" s="214"/>
      <c r="H173" s="214"/>
      <c r="I173" s="215"/>
      <c r="J173" s="216"/>
      <c r="K173" s="27"/>
      <c r="L173" s="217"/>
    </row>
    <row r="174" spans="1:12" x14ac:dyDescent="0.2">
      <c r="A174" s="92"/>
      <c r="B174" s="78"/>
      <c r="C174" s="78"/>
      <c r="D174" s="78"/>
      <c r="E174" s="78"/>
      <c r="F174" s="178"/>
      <c r="G174" s="97"/>
      <c r="H174" s="97" t="s">
        <v>88</v>
      </c>
      <c r="I174" s="197"/>
      <c r="J174" s="198">
        <f>SUM(J173:J173)</f>
        <v>0</v>
      </c>
      <c r="K174" s="198">
        <f>SUM(K173:K173)</f>
        <v>0</v>
      </c>
      <c r="L174" s="198">
        <f>SUM(L173:L173)</f>
        <v>0</v>
      </c>
    </row>
    <row r="175" spans="1:12" x14ac:dyDescent="0.2">
      <c r="A175" s="199"/>
      <c r="B175" s="199"/>
      <c r="C175" s="199"/>
      <c r="D175" s="199"/>
      <c r="E175" s="199"/>
      <c r="F175" s="84"/>
      <c r="G175" s="84"/>
      <c r="H175" s="84"/>
      <c r="I175" s="84"/>
      <c r="J175" s="86"/>
      <c r="K175" s="208"/>
      <c r="L175" s="201"/>
    </row>
    <row r="176" spans="1:12" ht="15" thickBot="1" x14ac:dyDescent="0.25">
      <c r="A176" s="100"/>
      <c r="B176" s="100"/>
      <c r="C176" s="99" t="s">
        <v>152</v>
      </c>
      <c r="D176" s="99"/>
      <c r="E176" s="99"/>
      <c r="F176" s="99"/>
      <c r="G176" s="100"/>
      <c r="H176" s="100"/>
      <c r="I176" s="100"/>
      <c r="J176" s="6"/>
      <c r="K176" s="396">
        <v>900432450055</v>
      </c>
      <c r="L176" s="396"/>
    </row>
    <row r="177" spans="1:12" x14ac:dyDescent="0.2">
      <c r="A177" s="22" t="s">
        <v>145</v>
      </c>
      <c r="B177" s="23" t="s">
        <v>91</v>
      </c>
      <c r="C177" s="23" t="s">
        <v>10</v>
      </c>
      <c r="D177" s="23"/>
      <c r="E177" s="23" t="s">
        <v>57</v>
      </c>
      <c r="F177" s="218" t="s">
        <v>153</v>
      </c>
      <c r="G177" s="214"/>
      <c r="H177" s="214"/>
      <c r="I177" s="215"/>
      <c r="J177" s="219"/>
      <c r="K177" s="220"/>
      <c r="L177" s="196"/>
    </row>
    <row r="178" spans="1:12" ht="15" thickBot="1" x14ac:dyDescent="0.25">
      <c r="A178" s="114"/>
      <c r="B178" s="115"/>
      <c r="C178" s="115"/>
      <c r="D178" s="115"/>
      <c r="E178" s="115"/>
      <c r="F178" s="195"/>
      <c r="G178" s="117"/>
      <c r="H178" s="117" t="s">
        <v>88</v>
      </c>
      <c r="I178" s="118"/>
      <c r="J178" s="96">
        <f>SUM(J177:J177)</f>
        <v>0</v>
      </c>
      <c r="K178" s="96">
        <f>SUM(K177:K177)</f>
        <v>0</v>
      </c>
      <c r="L178" s="96">
        <f>SUM(L177:L177)</f>
        <v>0</v>
      </c>
    </row>
    <row r="179" spans="1:12" x14ac:dyDescent="0.2">
      <c r="A179" s="46"/>
      <c r="B179" s="46"/>
      <c r="C179" s="46"/>
      <c r="D179" s="46"/>
      <c r="E179" s="46"/>
      <c r="F179" s="81"/>
      <c r="G179" s="81"/>
      <c r="H179" s="81"/>
      <c r="I179" s="81"/>
      <c r="J179" s="93"/>
      <c r="K179" s="173"/>
      <c r="L179" s="134"/>
    </row>
    <row r="180" spans="1:12" ht="15" thickBot="1" x14ac:dyDescent="0.25">
      <c r="A180" s="202"/>
      <c r="B180" s="202"/>
      <c r="C180" s="202"/>
      <c r="D180" s="46"/>
      <c r="E180" s="223" t="s">
        <v>154</v>
      </c>
      <c r="F180" s="223"/>
      <c r="G180" s="223"/>
      <c r="H180" s="223"/>
      <c r="I180" s="153"/>
      <c r="J180" s="205"/>
      <c r="K180" s="425">
        <v>900432450022</v>
      </c>
      <c r="L180" s="425"/>
    </row>
    <row r="181" spans="1:12" ht="15" thickBot="1" x14ac:dyDescent="0.25">
      <c r="A181" s="14" t="s">
        <v>1</v>
      </c>
      <c r="B181" s="15" t="s">
        <v>2</v>
      </c>
      <c r="C181" s="15" t="s">
        <v>3</v>
      </c>
      <c r="D181" s="15"/>
      <c r="E181" s="15" t="s">
        <v>4</v>
      </c>
      <c r="F181" s="224" t="s">
        <v>5</v>
      </c>
      <c r="G181" s="17"/>
      <c r="H181" s="17"/>
      <c r="I181" s="18"/>
      <c r="J181" s="19"/>
      <c r="K181" s="20" t="s">
        <v>7</v>
      </c>
      <c r="L181" s="21" t="s">
        <v>8</v>
      </c>
    </row>
    <row r="182" spans="1:12" x14ac:dyDescent="0.2">
      <c r="A182" s="30" t="s">
        <v>145</v>
      </c>
      <c r="B182" s="32" t="s">
        <v>125</v>
      </c>
      <c r="C182" s="32" t="s">
        <v>10</v>
      </c>
      <c r="D182" s="32"/>
      <c r="E182" s="322" t="s">
        <v>18</v>
      </c>
      <c r="F182" s="323" t="s">
        <v>262</v>
      </c>
      <c r="G182" s="324"/>
      <c r="H182" s="324"/>
      <c r="I182" s="325"/>
      <c r="J182" s="225">
        <v>13000</v>
      </c>
      <c r="K182" s="225">
        <v>13000</v>
      </c>
      <c r="L182" s="315"/>
    </row>
    <row r="183" spans="1:12" ht="21.75" customHeight="1" x14ac:dyDescent="0.2">
      <c r="A183" s="30"/>
      <c r="B183" s="32"/>
      <c r="C183" s="32"/>
      <c r="D183" s="32"/>
      <c r="E183" s="32" t="s">
        <v>57</v>
      </c>
      <c r="F183" s="33" t="s">
        <v>263</v>
      </c>
      <c r="G183" s="183"/>
      <c r="H183" s="183"/>
      <c r="I183" s="184"/>
      <c r="J183" s="36">
        <v>5000</v>
      </c>
      <c r="K183" s="225">
        <v>5000</v>
      </c>
      <c r="L183" s="82"/>
    </row>
    <row r="184" spans="1:12" ht="15" thickBot="1" x14ac:dyDescent="0.25">
      <c r="A184" s="114"/>
      <c r="B184" s="115"/>
      <c r="C184" s="115"/>
      <c r="D184" s="115"/>
      <c r="E184" s="115"/>
      <c r="F184" s="116"/>
      <c r="G184" s="116"/>
      <c r="H184" s="117" t="s">
        <v>88</v>
      </c>
      <c r="I184" s="118"/>
      <c r="J184" s="96">
        <f>SUM(J182:J183)</f>
        <v>18000</v>
      </c>
      <c r="K184" s="96">
        <f>SUM(K182:K183)</f>
        <v>18000</v>
      </c>
      <c r="L184" s="96">
        <f>SUM(L182:L183)</f>
        <v>0</v>
      </c>
    </row>
    <row r="185" spans="1:12" x14ac:dyDescent="0.2">
      <c r="A185" s="46"/>
      <c r="B185" s="46"/>
      <c r="C185" s="46"/>
      <c r="D185" s="46"/>
      <c r="E185" s="46"/>
      <c r="F185" s="46"/>
      <c r="G185" s="46"/>
      <c r="H185" s="46"/>
      <c r="I185" s="46"/>
      <c r="J185" s="121"/>
      <c r="K185" s="133"/>
      <c r="L185" s="120"/>
    </row>
    <row r="186" spans="1:12" ht="15" thickBot="1" x14ac:dyDescent="0.25">
      <c r="A186" s="100"/>
      <c r="B186" s="100"/>
      <c r="C186" s="100"/>
      <c r="D186" s="100"/>
      <c r="E186" s="99" t="s">
        <v>155</v>
      </c>
      <c r="F186" s="99"/>
      <c r="G186" s="99"/>
      <c r="H186" s="100"/>
      <c r="I186" s="100"/>
      <c r="J186" s="6"/>
      <c r="K186" s="396">
        <v>900432206028</v>
      </c>
      <c r="L186" s="396"/>
    </row>
    <row r="187" spans="1:12" ht="15" thickBot="1" x14ac:dyDescent="0.25">
      <c r="A187" s="14" t="s">
        <v>1</v>
      </c>
      <c r="B187" s="15" t="s">
        <v>2</v>
      </c>
      <c r="C187" s="15" t="s">
        <v>3</v>
      </c>
      <c r="D187" s="164"/>
      <c r="E187" s="15" t="s">
        <v>4</v>
      </c>
      <c r="F187" s="228" t="s">
        <v>5</v>
      </c>
      <c r="G187" s="166"/>
      <c r="H187" s="166"/>
      <c r="I187" s="167"/>
      <c r="J187" s="168"/>
      <c r="K187" s="20" t="s">
        <v>7</v>
      </c>
      <c r="L187" s="21" t="s">
        <v>8</v>
      </c>
    </row>
    <row r="188" spans="1:12" ht="15" thickBot="1" x14ac:dyDescent="0.25">
      <c r="A188" s="180" t="s">
        <v>156</v>
      </c>
      <c r="B188" s="181" t="s">
        <v>10</v>
      </c>
      <c r="C188" s="181" t="s">
        <v>10</v>
      </c>
      <c r="D188" s="43" t="s">
        <v>237</v>
      </c>
      <c r="E188" s="23" t="s">
        <v>37</v>
      </c>
      <c r="F188" s="426" t="s">
        <v>38</v>
      </c>
      <c r="G188" s="427"/>
      <c r="H188" s="427"/>
      <c r="I188" s="428"/>
      <c r="J188" s="1"/>
      <c r="K188" s="229"/>
      <c r="L188" s="230"/>
    </row>
    <row r="189" spans="1:12" x14ac:dyDescent="0.2">
      <c r="A189" s="22"/>
      <c r="B189" s="23"/>
      <c r="C189" s="23"/>
      <c r="D189" s="32"/>
      <c r="E189" s="43" t="s">
        <v>157</v>
      </c>
      <c r="F189" s="344" t="s">
        <v>158</v>
      </c>
      <c r="G189" s="351"/>
      <c r="H189" s="351"/>
      <c r="I189" s="352"/>
      <c r="J189" s="227"/>
      <c r="K189" s="44">
        <v>1000</v>
      </c>
      <c r="L189" s="37"/>
    </row>
    <row r="190" spans="1:12" x14ac:dyDescent="0.2">
      <c r="A190" s="42"/>
      <c r="B190" s="43"/>
      <c r="C190" s="43"/>
      <c r="D190" s="43"/>
      <c r="E190" s="43"/>
      <c r="F190" s="351" t="s">
        <v>159</v>
      </c>
      <c r="G190" s="52"/>
      <c r="H190" s="52"/>
      <c r="I190" s="53"/>
      <c r="J190" s="227">
        <v>1000</v>
      </c>
      <c r="K190" s="44"/>
      <c r="L190" s="37"/>
    </row>
    <row r="191" spans="1:12" ht="15" thickBot="1" x14ac:dyDescent="0.25">
      <c r="A191" s="114"/>
      <c r="B191" s="115"/>
      <c r="C191" s="115"/>
      <c r="D191" s="115"/>
      <c r="E191" s="115"/>
      <c r="F191" s="116"/>
      <c r="G191" s="116"/>
      <c r="H191" s="117" t="s">
        <v>88</v>
      </c>
      <c r="I191" s="118"/>
      <c r="J191" s="96">
        <f>SUM(J188:J190)</f>
        <v>1000</v>
      </c>
      <c r="K191" s="96">
        <f>SUM(K188:K190)</f>
        <v>1000</v>
      </c>
      <c r="L191" s="96">
        <f>SUM(L188:L190)</f>
        <v>0</v>
      </c>
    </row>
    <row r="192" spans="1:12" x14ac:dyDescent="0.2">
      <c r="A192" s="46"/>
      <c r="B192" s="46"/>
      <c r="C192" s="46"/>
      <c r="D192" s="46"/>
      <c r="E192" s="46"/>
      <c r="F192" s="110"/>
      <c r="G192" s="110"/>
      <c r="H192" s="97"/>
      <c r="I192" s="110"/>
      <c r="J192" s="121"/>
      <c r="K192" s="3"/>
      <c r="L192" s="134"/>
    </row>
    <row r="193" spans="1:15" ht="15" thickBot="1" x14ac:dyDescent="0.25">
      <c r="A193" s="100" t="s">
        <v>160</v>
      </c>
      <c r="B193" s="100"/>
      <c r="C193" s="100"/>
      <c r="D193" s="100"/>
      <c r="E193" s="99" t="s">
        <v>161</v>
      </c>
      <c r="F193" s="99"/>
      <c r="G193" s="100"/>
      <c r="H193" s="100"/>
      <c r="I193" s="100"/>
      <c r="J193" s="6"/>
      <c r="K193" s="396">
        <v>900432204031</v>
      </c>
      <c r="L193" s="396"/>
      <c r="M193" s="9"/>
      <c r="N193" s="9"/>
      <c r="O193" s="9"/>
    </row>
    <row r="194" spans="1:15" ht="22.5" customHeight="1" x14ac:dyDescent="0.2">
      <c r="A194" s="163" t="s">
        <v>1</v>
      </c>
      <c r="B194" s="164" t="s">
        <v>2</v>
      </c>
      <c r="C194" s="164" t="s">
        <v>3</v>
      </c>
      <c r="D194" s="164"/>
      <c r="E194" s="164" t="s">
        <v>4</v>
      </c>
      <c r="F194" s="228" t="s">
        <v>5</v>
      </c>
      <c r="G194" s="166"/>
      <c r="H194" s="166"/>
      <c r="I194" s="167"/>
      <c r="J194" s="168"/>
      <c r="K194" s="169" t="s">
        <v>7</v>
      </c>
      <c r="L194" s="138" t="s">
        <v>8</v>
      </c>
      <c r="M194" s="9"/>
      <c r="N194" s="9"/>
      <c r="O194" s="9"/>
    </row>
    <row r="195" spans="1:15" x14ac:dyDescent="0.2">
      <c r="A195" s="42" t="s">
        <v>156</v>
      </c>
      <c r="B195" s="43" t="s">
        <v>123</v>
      </c>
      <c r="C195" s="43" t="s">
        <v>10</v>
      </c>
      <c r="D195" s="43" t="s">
        <v>237</v>
      </c>
      <c r="E195" s="43" t="s">
        <v>115</v>
      </c>
      <c r="F195" s="367" t="s">
        <v>162</v>
      </c>
      <c r="G195" s="368"/>
      <c r="H195" s="368"/>
      <c r="I195" s="369"/>
      <c r="J195" s="55">
        <v>10865</v>
      </c>
      <c r="K195" s="55">
        <v>10865</v>
      </c>
      <c r="L195" s="234"/>
      <c r="M195" s="9"/>
      <c r="N195" s="9"/>
      <c r="O195" s="9"/>
    </row>
    <row r="196" spans="1:15" ht="14.25" customHeight="1" x14ac:dyDescent="0.2">
      <c r="A196" s="42"/>
      <c r="B196" s="43"/>
      <c r="C196" s="43"/>
      <c r="D196" s="355"/>
      <c r="E196" s="355" t="s">
        <v>87</v>
      </c>
      <c r="F196" s="426" t="s">
        <v>163</v>
      </c>
      <c r="G196" s="427"/>
      <c r="H196" s="427"/>
      <c r="I196" s="428"/>
      <c r="J196" s="45">
        <v>600</v>
      </c>
      <c r="K196" s="236"/>
      <c r="L196" s="189">
        <v>600</v>
      </c>
      <c r="M196" s="9"/>
      <c r="N196" s="9"/>
      <c r="O196" s="9"/>
    </row>
    <row r="197" spans="1:15" ht="15" thickBot="1" x14ac:dyDescent="0.25">
      <c r="A197" s="235"/>
      <c r="B197" s="122"/>
      <c r="C197" s="122"/>
      <c r="D197" s="122"/>
      <c r="E197" s="122"/>
      <c r="F197" s="191"/>
      <c r="G197" s="191"/>
      <c r="H197" s="117" t="s">
        <v>88</v>
      </c>
      <c r="I197" s="191" t="s">
        <v>102</v>
      </c>
      <c r="J197" s="236">
        <f>SUM(J194:J196)</f>
        <v>11465</v>
      </c>
      <c r="K197" s="236">
        <f>SUM(K194:K196)</f>
        <v>10865</v>
      </c>
      <c r="L197" s="236">
        <f>SUM(L194:L196)</f>
        <v>600</v>
      </c>
      <c r="M197" s="9"/>
      <c r="N197" s="9"/>
      <c r="O197" s="9"/>
    </row>
    <row r="198" spans="1:15" x14ac:dyDescent="0.2">
      <c r="A198" s="46"/>
      <c r="B198" s="46"/>
      <c r="C198" s="46"/>
      <c r="D198" s="46"/>
      <c r="E198" s="46"/>
      <c r="F198" s="97"/>
      <c r="G198" s="97"/>
      <c r="H198" s="97"/>
      <c r="I198" s="97"/>
      <c r="J198" s="121"/>
      <c r="K198" s="133"/>
      <c r="L198" s="237"/>
      <c r="M198" s="9"/>
      <c r="N198" s="9"/>
      <c r="O198" s="9"/>
    </row>
    <row r="199" spans="1:15" ht="15" thickBot="1" x14ac:dyDescent="0.25">
      <c r="A199" s="46"/>
      <c r="B199" s="46"/>
      <c r="C199" s="159" t="s">
        <v>164</v>
      </c>
      <c r="D199" s="159"/>
      <c r="E199" s="159"/>
      <c r="F199" s="159"/>
      <c r="G199" s="159"/>
      <c r="H199" s="100"/>
      <c r="I199" s="238"/>
      <c r="J199" s="121"/>
      <c r="K199" s="439">
        <v>900432202027</v>
      </c>
      <c r="L199" s="439"/>
      <c r="M199" s="9"/>
      <c r="N199" s="9"/>
      <c r="O199" s="9"/>
    </row>
    <row r="200" spans="1:15" ht="15" thickBot="1" x14ac:dyDescent="0.25">
      <c r="A200" s="14" t="s">
        <v>1</v>
      </c>
      <c r="B200" s="15" t="s">
        <v>2</v>
      </c>
      <c r="C200" s="15" t="s">
        <v>3</v>
      </c>
      <c r="D200" s="15"/>
      <c r="E200" s="15" t="s">
        <v>4</v>
      </c>
      <c r="F200" s="224" t="s">
        <v>5</v>
      </c>
      <c r="G200" s="17"/>
      <c r="H200" s="17"/>
      <c r="I200" s="17"/>
      <c r="J200" s="239"/>
      <c r="K200" s="240" t="s">
        <v>7</v>
      </c>
      <c r="L200" s="21" t="s">
        <v>8</v>
      </c>
      <c r="M200" s="9"/>
      <c r="N200" s="9"/>
      <c r="O200" s="9"/>
    </row>
    <row r="201" spans="1:15" x14ac:dyDescent="0.2">
      <c r="A201" s="42" t="s">
        <v>156</v>
      </c>
      <c r="B201" s="43" t="s">
        <v>123</v>
      </c>
      <c r="C201" s="43" t="s">
        <v>91</v>
      </c>
      <c r="D201" s="43"/>
      <c r="E201" s="43" t="s">
        <v>115</v>
      </c>
      <c r="F201" s="343" t="s">
        <v>165</v>
      </c>
      <c r="G201" s="344"/>
      <c r="H201" s="344"/>
      <c r="I201" s="344"/>
      <c r="J201" s="188">
        <v>1938.1</v>
      </c>
      <c r="K201" s="188">
        <v>1938.1</v>
      </c>
      <c r="L201" s="231"/>
      <c r="M201" s="9"/>
      <c r="N201" s="9"/>
      <c r="O201" s="9"/>
    </row>
    <row r="202" spans="1:15" ht="15" thickBot="1" x14ac:dyDescent="0.25">
      <c r="A202" s="114"/>
      <c r="B202" s="115"/>
      <c r="C202" s="115"/>
      <c r="D202" s="115"/>
      <c r="E202" s="115"/>
      <c r="F202" s="195"/>
      <c r="G202" s="117"/>
      <c r="H202" s="117"/>
      <c r="I202" s="117"/>
      <c r="J202" s="241">
        <f>SUM(J201)</f>
        <v>1938.1</v>
      </c>
      <c r="K202" s="241">
        <f t="shared" ref="K202:L202" si="2">SUM(K201)</f>
        <v>1938.1</v>
      </c>
      <c r="L202" s="241">
        <f t="shared" si="2"/>
        <v>0</v>
      </c>
      <c r="M202" s="9"/>
      <c r="N202" s="9"/>
      <c r="O202" s="9"/>
    </row>
    <row r="203" spans="1:15" x14ac:dyDescent="0.2">
      <c r="A203" s="46"/>
      <c r="B203" s="46"/>
      <c r="C203" s="46"/>
      <c r="D203" s="46"/>
      <c r="E203" s="46"/>
      <c r="F203" s="97"/>
      <c r="G203" s="97"/>
      <c r="H203" s="97"/>
      <c r="I203" s="97"/>
      <c r="J203" s="121"/>
      <c r="K203" s="173"/>
      <c r="L203" s="237"/>
      <c r="M203" s="9"/>
      <c r="N203" s="9"/>
      <c r="O203" s="9"/>
    </row>
    <row r="204" spans="1:15" ht="15" thickBot="1" x14ac:dyDescent="0.25">
      <c r="A204" s="122"/>
      <c r="B204" s="122"/>
      <c r="C204" s="122"/>
      <c r="D204" s="122"/>
      <c r="E204" s="159" t="s">
        <v>166</v>
      </c>
      <c r="F204" s="136"/>
      <c r="G204" s="136"/>
      <c r="H204" s="136"/>
      <c r="I204" s="136"/>
      <c r="J204" s="242"/>
      <c r="K204" s="396">
        <v>900432204049</v>
      </c>
      <c r="L204" s="396"/>
      <c r="M204" s="9"/>
      <c r="N204" s="9"/>
      <c r="O204" s="9"/>
    </row>
    <row r="205" spans="1:15" ht="15" thickBot="1" x14ac:dyDescent="0.25">
      <c r="A205" s="243" t="s">
        <v>1</v>
      </c>
      <c r="B205" s="244" t="s">
        <v>2</v>
      </c>
      <c r="C205" s="244" t="s">
        <v>3</v>
      </c>
      <c r="D205" s="245"/>
      <c r="E205" s="245" t="s">
        <v>4</v>
      </c>
      <c r="F205" s="246" t="s">
        <v>5</v>
      </c>
      <c r="G205" s="247"/>
      <c r="H205" s="247"/>
      <c r="I205" s="248"/>
      <c r="J205" s="121"/>
      <c r="K205" s="249" t="s">
        <v>7</v>
      </c>
      <c r="L205" s="250" t="s">
        <v>8</v>
      </c>
      <c r="M205" s="9"/>
      <c r="N205" s="9"/>
      <c r="O205" s="9"/>
    </row>
    <row r="206" spans="1:15" x14ac:dyDescent="0.2">
      <c r="A206" s="251" t="s">
        <v>156</v>
      </c>
      <c r="B206" s="152" t="s">
        <v>123</v>
      </c>
      <c r="C206" s="152" t="s">
        <v>125</v>
      </c>
      <c r="D206" s="152" t="s">
        <v>237</v>
      </c>
      <c r="E206" s="130">
        <v>4239</v>
      </c>
      <c r="F206" s="370" t="s">
        <v>110</v>
      </c>
      <c r="G206" s="371"/>
      <c r="H206" s="371"/>
      <c r="I206" s="372"/>
      <c r="J206" s="333"/>
      <c r="K206" s="55">
        <v>5980</v>
      </c>
      <c r="L206" s="252"/>
      <c r="M206" s="9"/>
      <c r="N206" s="9"/>
      <c r="O206" s="9"/>
    </row>
    <row r="207" spans="1:15" x14ac:dyDescent="0.2">
      <c r="A207" s="251"/>
      <c r="B207" s="152"/>
      <c r="C207" s="152"/>
      <c r="D207" s="152"/>
      <c r="E207" s="130"/>
      <c r="F207" s="373"/>
      <c r="G207" s="440" t="s">
        <v>246</v>
      </c>
      <c r="H207" s="440"/>
      <c r="I207" s="441"/>
      <c r="J207" s="55">
        <v>5780</v>
      </c>
      <c r="K207" s="333"/>
      <c r="L207" s="252"/>
      <c r="M207" s="9"/>
      <c r="N207" s="9"/>
      <c r="O207" s="9"/>
    </row>
    <row r="208" spans="1:15" x14ac:dyDescent="0.2">
      <c r="A208" s="251"/>
      <c r="B208" s="152"/>
      <c r="C208" s="152"/>
      <c r="D208" s="152"/>
      <c r="E208" s="130"/>
      <c r="F208" s="373"/>
      <c r="G208" s="440" t="s">
        <v>245</v>
      </c>
      <c r="H208" s="440"/>
      <c r="I208" s="441"/>
      <c r="J208" s="55">
        <v>200</v>
      </c>
      <c r="K208" s="333"/>
      <c r="L208" s="252"/>
      <c r="M208" s="9"/>
      <c r="N208" s="9"/>
      <c r="O208" s="9"/>
    </row>
    <row r="209" spans="1:15" x14ac:dyDescent="0.2">
      <c r="A209" s="251"/>
      <c r="B209" s="152"/>
      <c r="C209" s="152"/>
      <c r="D209" s="152"/>
      <c r="E209" s="130">
        <v>4727</v>
      </c>
      <c r="F209" s="442" t="s">
        <v>167</v>
      </c>
      <c r="G209" s="443"/>
      <c r="H209" s="443"/>
      <c r="I209" s="444"/>
      <c r="J209" s="55">
        <v>150</v>
      </c>
      <c r="K209" s="55">
        <v>150</v>
      </c>
      <c r="L209" s="252"/>
      <c r="M209" s="13"/>
      <c r="N209" s="13"/>
      <c r="O209" s="9"/>
    </row>
    <row r="210" spans="1:15" x14ac:dyDescent="0.2">
      <c r="A210" s="251"/>
      <c r="B210" s="152"/>
      <c r="C210" s="152"/>
      <c r="D210" s="152"/>
      <c r="E210" s="152" t="s">
        <v>78</v>
      </c>
      <c r="F210" s="367" t="s">
        <v>168</v>
      </c>
      <c r="G210" s="368"/>
      <c r="H210" s="368"/>
      <c r="I210" s="368"/>
      <c r="J210" s="55">
        <v>650</v>
      </c>
      <c r="K210" s="55">
        <v>650</v>
      </c>
      <c r="L210" s="252"/>
      <c r="M210" s="9"/>
      <c r="N210" s="9"/>
      <c r="O210" s="9"/>
    </row>
    <row r="211" spans="1:15" x14ac:dyDescent="0.2">
      <c r="A211" s="42"/>
      <c r="B211" s="43"/>
      <c r="C211" s="43"/>
      <c r="D211" s="43"/>
      <c r="E211" s="43"/>
      <c r="F211" s="367"/>
      <c r="G211" s="52" t="s">
        <v>169</v>
      </c>
      <c r="H211" s="374"/>
      <c r="I211" s="374"/>
      <c r="J211" s="375"/>
      <c r="K211" s="55"/>
      <c r="L211" s="90"/>
      <c r="M211" s="9"/>
      <c r="N211" s="9"/>
      <c r="O211" s="9"/>
    </row>
    <row r="212" spans="1:15" x14ac:dyDescent="0.2">
      <c r="A212" s="46"/>
      <c r="B212" s="46"/>
      <c r="C212" s="46"/>
      <c r="D212" s="46"/>
      <c r="E212" s="46"/>
      <c r="F212" s="80"/>
      <c r="G212" s="80"/>
      <c r="H212" s="253" t="s">
        <v>88</v>
      </c>
      <c r="I212" s="254"/>
      <c r="J212" s="255">
        <f>SUM(J206:J211)</f>
        <v>6780</v>
      </c>
      <c r="K212" s="255">
        <f t="shared" ref="K212:L212" si="3">SUM(K206:K211)</f>
        <v>6780</v>
      </c>
      <c r="L212" s="255">
        <f t="shared" si="3"/>
        <v>0</v>
      </c>
      <c r="M212" s="9"/>
      <c r="N212" s="9"/>
      <c r="O212" s="9"/>
    </row>
    <row r="213" spans="1:15" x14ac:dyDescent="0.2">
      <c r="A213" s="46"/>
      <c r="B213" s="46"/>
      <c r="C213" s="46"/>
      <c r="D213" s="46"/>
      <c r="E213" s="46"/>
      <c r="F213" s="80"/>
      <c r="G213" s="81"/>
      <c r="H213" s="256"/>
      <c r="I213" s="256"/>
      <c r="J213" s="257"/>
      <c r="K213" s="256"/>
      <c r="L213" s="257"/>
      <c r="M213" s="9"/>
      <c r="N213" s="9"/>
      <c r="O213" s="9"/>
    </row>
    <row r="214" spans="1:15" ht="15" thickBot="1" x14ac:dyDescent="0.25">
      <c r="A214" s="122"/>
      <c r="B214" s="122"/>
      <c r="C214" s="122"/>
      <c r="D214" s="122"/>
      <c r="E214" s="159" t="s">
        <v>170</v>
      </c>
      <c r="F214" s="136"/>
      <c r="G214" s="136"/>
      <c r="H214" s="136"/>
      <c r="I214" s="136"/>
      <c r="J214" s="242"/>
      <c r="K214" s="445">
        <v>900432000272</v>
      </c>
      <c r="L214" s="445"/>
      <c r="M214" s="9"/>
      <c r="N214" s="9"/>
      <c r="O214" s="9"/>
    </row>
    <row r="215" spans="1:15" ht="15" thickBot="1" x14ac:dyDescent="0.25">
      <c r="A215" s="243" t="s">
        <v>1</v>
      </c>
      <c r="B215" s="244" t="s">
        <v>2</v>
      </c>
      <c r="C215" s="244" t="s">
        <v>3</v>
      </c>
      <c r="D215" s="244"/>
      <c r="E215" s="244" t="s">
        <v>4</v>
      </c>
      <c r="F215" s="246" t="s">
        <v>5</v>
      </c>
      <c r="G215" s="247"/>
      <c r="H215" s="247"/>
      <c r="I215" s="248"/>
      <c r="J215" s="121"/>
      <c r="K215" s="249" t="s">
        <v>7</v>
      </c>
      <c r="L215" s="250" t="s">
        <v>8</v>
      </c>
      <c r="M215" s="9"/>
      <c r="N215" s="9"/>
      <c r="O215" s="9"/>
    </row>
    <row r="216" spans="1:15" x14ac:dyDescent="0.2">
      <c r="A216" s="251" t="s">
        <v>156</v>
      </c>
      <c r="B216" s="152" t="s">
        <v>125</v>
      </c>
      <c r="C216" s="152" t="s">
        <v>91</v>
      </c>
      <c r="D216" s="156"/>
      <c r="E216" s="101">
        <v>4819</v>
      </c>
      <c r="F216" s="258" t="s">
        <v>171</v>
      </c>
      <c r="G216" s="101"/>
      <c r="H216" s="101"/>
      <c r="I216" s="101"/>
      <c r="J216" s="44">
        <v>2000</v>
      </c>
      <c r="K216" s="44">
        <v>2000</v>
      </c>
      <c r="L216" s="252"/>
      <c r="M216" s="9"/>
      <c r="N216" s="9"/>
      <c r="O216" s="9"/>
    </row>
    <row r="217" spans="1:15" x14ac:dyDescent="0.2">
      <c r="A217" s="251"/>
      <c r="B217" s="152"/>
      <c r="C217" s="152"/>
      <c r="D217" s="152"/>
      <c r="E217" s="152"/>
      <c r="F217" s="348"/>
      <c r="G217" s="349"/>
      <c r="H217" s="349"/>
      <c r="I217" s="349"/>
      <c r="J217" s="44"/>
      <c r="K217" s="44"/>
      <c r="L217" s="252"/>
      <c r="M217" s="9"/>
      <c r="N217" s="9"/>
      <c r="O217" s="9"/>
    </row>
    <row r="218" spans="1:15" x14ac:dyDescent="0.2">
      <c r="A218" s="43"/>
      <c r="B218" s="43"/>
      <c r="C218" s="43"/>
      <c r="D218" s="353"/>
      <c r="E218" s="353"/>
      <c r="F218" s="349"/>
      <c r="G218" s="40"/>
      <c r="H218" s="259" t="s">
        <v>88</v>
      </c>
      <c r="I218" s="260"/>
      <c r="J218" s="255">
        <f>SUM(J216:J217)</f>
        <v>2000</v>
      </c>
      <c r="K218" s="255">
        <f t="shared" ref="K218:L218" si="4">SUM(K216:K217)</f>
        <v>2000</v>
      </c>
      <c r="L218" s="255">
        <f t="shared" si="4"/>
        <v>0</v>
      </c>
      <c r="M218" s="9"/>
      <c r="N218" s="9"/>
      <c r="O218" s="9"/>
    </row>
    <row r="219" spans="1:15" x14ac:dyDescent="0.2">
      <c r="A219" s="156"/>
      <c r="B219" s="156"/>
      <c r="C219" s="156"/>
      <c r="D219" s="156"/>
      <c r="E219" s="156"/>
      <c r="F219" s="81"/>
      <c r="G219" s="81"/>
      <c r="H219" s="81"/>
      <c r="I219" s="81"/>
      <c r="J219" s="93"/>
      <c r="K219" s="173"/>
      <c r="L219" s="237"/>
      <c r="M219" s="9"/>
      <c r="N219" s="9"/>
      <c r="O219" s="9"/>
    </row>
    <row r="220" spans="1:15" ht="15" thickBot="1" x14ac:dyDescent="0.25">
      <c r="A220" s="122"/>
      <c r="B220" s="122"/>
      <c r="C220" s="122"/>
      <c r="D220" s="122"/>
      <c r="E220" s="159" t="s">
        <v>172</v>
      </c>
      <c r="F220" s="159"/>
      <c r="G220" s="159"/>
      <c r="H220" s="159"/>
      <c r="I220" s="159"/>
      <c r="J220" s="242"/>
      <c r="K220" s="261"/>
      <c r="L220" s="262"/>
      <c r="M220" s="9"/>
      <c r="N220" s="9"/>
      <c r="O220" s="9"/>
    </row>
    <row r="221" spans="1:15" ht="15" thickBot="1" x14ac:dyDescent="0.25">
      <c r="A221" s="243" t="s">
        <v>1</v>
      </c>
      <c r="B221" s="244" t="s">
        <v>2</v>
      </c>
      <c r="C221" s="244" t="s">
        <v>3</v>
      </c>
      <c r="D221" s="244"/>
      <c r="E221" s="244" t="s">
        <v>4</v>
      </c>
      <c r="F221" s="246" t="s">
        <v>5</v>
      </c>
      <c r="G221" s="247"/>
      <c r="H221" s="247"/>
      <c r="I221" s="248"/>
      <c r="J221" s="242"/>
      <c r="K221" s="263" t="s">
        <v>7</v>
      </c>
      <c r="L221" s="250" t="s">
        <v>8</v>
      </c>
      <c r="M221" s="9"/>
      <c r="N221" s="9"/>
      <c r="O221" s="9"/>
    </row>
    <row r="222" spans="1:15" x14ac:dyDescent="0.2">
      <c r="A222" s="30" t="s">
        <v>173</v>
      </c>
      <c r="B222" s="32" t="s">
        <v>10</v>
      </c>
      <c r="C222" s="32" t="s">
        <v>10</v>
      </c>
      <c r="D222" s="32" t="s">
        <v>237</v>
      </c>
      <c r="E222" s="105" t="s">
        <v>115</v>
      </c>
      <c r="F222" s="343" t="s">
        <v>174</v>
      </c>
      <c r="G222" s="344"/>
      <c r="H222" s="344"/>
      <c r="I222" s="345"/>
      <c r="J222" s="210"/>
      <c r="K222" s="36">
        <f>SUM(J223:J228)</f>
        <v>211720.80000000002</v>
      </c>
      <c r="L222" s="264"/>
      <c r="M222" s="9"/>
      <c r="N222" s="9"/>
      <c r="O222" s="9"/>
    </row>
    <row r="223" spans="1:15" x14ac:dyDescent="0.2">
      <c r="A223" s="436">
        <v>900432160027</v>
      </c>
      <c r="B223" s="437"/>
      <c r="C223" s="438"/>
      <c r="D223" s="265"/>
      <c r="E223" s="32"/>
      <c r="F223" s="33"/>
      <c r="G223" s="351" t="s">
        <v>175</v>
      </c>
      <c r="H223" s="351"/>
      <c r="I223" s="352"/>
      <c r="J223" s="1">
        <v>28995.4</v>
      </c>
      <c r="K223" s="36"/>
      <c r="L223" s="109"/>
      <c r="M223" s="9"/>
      <c r="N223" s="9"/>
      <c r="O223" s="9"/>
    </row>
    <row r="224" spans="1:15" x14ac:dyDescent="0.2">
      <c r="A224" s="436">
        <v>900432161033</v>
      </c>
      <c r="B224" s="437"/>
      <c r="C224" s="438"/>
      <c r="D224" s="265"/>
      <c r="E224" s="32"/>
      <c r="F224" s="351" t="s">
        <v>176</v>
      </c>
      <c r="G224" s="351"/>
      <c r="H224" s="351"/>
      <c r="I224" s="352"/>
      <c r="J224" s="1">
        <v>28867.4</v>
      </c>
      <c r="K224" s="36"/>
      <c r="L224" s="109"/>
      <c r="M224" s="9"/>
      <c r="N224" s="9"/>
      <c r="O224" s="9"/>
    </row>
    <row r="225" spans="1:15" x14ac:dyDescent="0.2">
      <c r="A225" s="436">
        <v>900432162031</v>
      </c>
      <c r="B225" s="437"/>
      <c r="C225" s="438"/>
      <c r="D225" s="265"/>
      <c r="E225" s="32"/>
      <c r="F225" s="351" t="s">
        <v>177</v>
      </c>
      <c r="G225" s="351"/>
      <c r="H225" s="351"/>
      <c r="I225" s="352"/>
      <c r="J225" s="1">
        <v>59833.5</v>
      </c>
      <c r="K225" s="36"/>
      <c r="L225" s="109"/>
      <c r="M225" s="9"/>
      <c r="N225" s="9"/>
      <c r="O225" s="9"/>
    </row>
    <row r="226" spans="1:15" x14ac:dyDescent="0.2">
      <c r="A226" s="436">
        <v>900432163039</v>
      </c>
      <c r="B226" s="437"/>
      <c r="C226" s="438"/>
      <c r="D226" s="354"/>
      <c r="E226" s="43"/>
      <c r="F226" s="351" t="s">
        <v>178</v>
      </c>
      <c r="G226" s="351"/>
      <c r="H226" s="351"/>
      <c r="I226" s="352"/>
      <c r="J226" s="1">
        <v>40638.300000000003</v>
      </c>
      <c r="K226" s="44"/>
      <c r="L226" s="109"/>
      <c r="M226" s="9"/>
      <c r="N226" s="9"/>
      <c r="O226" s="9"/>
    </row>
    <row r="227" spans="1:15" x14ac:dyDescent="0.2">
      <c r="A227" s="436">
        <v>900432164037</v>
      </c>
      <c r="B227" s="437"/>
      <c r="C227" s="438"/>
      <c r="D227" s="354"/>
      <c r="E227" s="43"/>
      <c r="F227" s="351" t="s">
        <v>179</v>
      </c>
      <c r="G227" s="351"/>
      <c r="H227" s="351"/>
      <c r="I227" s="352"/>
      <c r="J227" s="1">
        <v>33197.300000000003</v>
      </c>
      <c r="K227" s="44"/>
      <c r="L227" s="109"/>
      <c r="M227" s="9"/>
      <c r="N227" s="9"/>
      <c r="O227" s="9"/>
    </row>
    <row r="228" spans="1:15" ht="15" thickBot="1" x14ac:dyDescent="0.25">
      <c r="A228" s="446">
        <v>900432166032</v>
      </c>
      <c r="B228" s="447"/>
      <c r="C228" s="448"/>
      <c r="D228" s="271"/>
      <c r="E228" s="43"/>
      <c r="F228" s="360" t="s">
        <v>180</v>
      </c>
      <c r="G228" s="351"/>
      <c r="H228" s="351"/>
      <c r="I228" s="352"/>
      <c r="J228" s="1">
        <v>20188.900000000001</v>
      </c>
      <c r="K228" s="44"/>
      <c r="L228" s="130"/>
      <c r="M228" s="9"/>
      <c r="N228" s="9"/>
      <c r="O228" s="9"/>
    </row>
    <row r="229" spans="1:15" ht="15" thickBot="1" x14ac:dyDescent="0.25">
      <c r="A229" s="266"/>
      <c r="B229" s="267"/>
      <c r="C229" s="267"/>
      <c r="D229" s="268"/>
      <c r="E229" s="268"/>
      <c r="F229" s="269"/>
      <c r="G229" s="269"/>
      <c r="H229" s="270" t="s">
        <v>6</v>
      </c>
      <c r="I229" s="269"/>
      <c r="J229" s="2">
        <f>SUM(J222:J228)</f>
        <v>211720.80000000002</v>
      </c>
      <c r="K229" s="2">
        <f>SUM(K222:K228)</f>
        <v>211720.80000000002</v>
      </c>
      <c r="L229" s="2">
        <f>SUM(L222:L228)</f>
        <v>0</v>
      </c>
      <c r="M229" s="9"/>
      <c r="N229" s="9"/>
      <c r="O229" s="9"/>
    </row>
    <row r="230" spans="1:15" x14ac:dyDescent="0.2">
      <c r="A230" s="46"/>
      <c r="B230" s="46"/>
      <c r="C230" s="46"/>
      <c r="D230" s="46"/>
      <c r="E230" s="46"/>
      <c r="F230" s="110"/>
      <c r="G230" s="110"/>
      <c r="H230" s="97"/>
      <c r="I230" s="110"/>
      <c r="J230" s="3"/>
      <c r="K230" s="3"/>
      <c r="L230" s="3"/>
      <c r="M230" s="9"/>
      <c r="N230" s="9"/>
      <c r="O230" s="9"/>
    </row>
    <row r="231" spans="1:15" ht="15" thickBot="1" x14ac:dyDescent="0.25">
      <c r="A231" s="122"/>
      <c r="B231" s="122"/>
      <c r="C231" s="122"/>
      <c r="D231" s="122"/>
      <c r="E231" s="159" t="s">
        <v>172</v>
      </c>
      <c r="F231" s="159"/>
      <c r="G231" s="159"/>
      <c r="H231" s="159"/>
      <c r="I231" s="159"/>
      <c r="J231" s="242"/>
      <c r="K231" s="396">
        <v>900432000348</v>
      </c>
      <c r="L231" s="396"/>
      <c r="M231" s="9"/>
      <c r="N231" s="9"/>
      <c r="O231" s="9"/>
    </row>
    <row r="232" spans="1:15" ht="15" thickBot="1" x14ac:dyDescent="0.25">
      <c r="A232" s="243" t="s">
        <v>1</v>
      </c>
      <c r="B232" s="244" t="s">
        <v>2</v>
      </c>
      <c r="C232" s="244" t="s">
        <v>3</v>
      </c>
      <c r="D232" s="244"/>
      <c r="E232" s="244" t="s">
        <v>4</v>
      </c>
      <c r="F232" s="246" t="s">
        <v>5</v>
      </c>
      <c r="G232" s="247"/>
      <c r="H232" s="247"/>
      <c r="I232" s="248"/>
      <c r="J232" s="242"/>
      <c r="K232" s="263" t="s">
        <v>7</v>
      </c>
      <c r="L232" s="250" t="s">
        <v>8</v>
      </c>
      <c r="M232" s="9"/>
      <c r="N232" s="9"/>
      <c r="O232" s="9"/>
    </row>
    <row r="233" spans="1:15" x14ac:dyDescent="0.2">
      <c r="A233" s="30" t="s">
        <v>173</v>
      </c>
      <c r="B233" s="32" t="s">
        <v>10</v>
      </c>
      <c r="C233" s="32" t="s">
        <v>10</v>
      </c>
      <c r="D233" s="32" t="s">
        <v>237</v>
      </c>
      <c r="E233" s="105" t="s">
        <v>83</v>
      </c>
      <c r="F233" s="91" t="s">
        <v>84</v>
      </c>
      <c r="G233" s="73"/>
      <c r="H233" s="73"/>
      <c r="I233" s="112"/>
      <c r="J233" s="4">
        <v>33615</v>
      </c>
      <c r="K233" s="36"/>
      <c r="L233" s="82">
        <v>33615</v>
      </c>
      <c r="M233" s="9"/>
      <c r="N233" s="9"/>
      <c r="O233" s="9"/>
    </row>
    <row r="234" spans="1:15" x14ac:dyDescent="0.2">
      <c r="A234" s="46"/>
      <c r="B234" s="46"/>
      <c r="C234" s="77"/>
      <c r="D234" s="77"/>
      <c r="E234" s="177"/>
      <c r="F234" s="178"/>
      <c r="G234" s="194"/>
      <c r="H234" s="194" t="s">
        <v>181</v>
      </c>
      <c r="I234" s="272"/>
      <c r="J234" s="332">
        <f>SUM(J233:J233)</f>
        <v>33615</v>
      </c>
      <c r="K234" s="332">
        <f>SUM(K233:K233)</f>
        <v>0</v>
      </c>
      <c r="L234" s="332">
        <f>SUM(L233:L233)</f>
        <v>33615</v>
      </c>
      <c r="M234" s="9"/>
      <c r="N234" s="9"/>
      <c r="O234" s="9"/>
    </row>
    <row r="235" spans="1:15" x14ac:dyDescent="0.2">
      <c r="A235" s="449"/>
      <c r="B235" s="449"/>
      <c r="C235" s="449"/>
      <c r="D235" s="358"/>
      <c r="E235" s="199"/>
      <c r="F235" s="194"/>
      <c r="G235" s="73"/>
      <c r="H235" s="73"/>
      <c r="I235" s="73"/>
      <c r="J235" s="4"/>
      <c r="K235" s="273"/>
      <c r="L235" s="201"/>
      <c r="M235" s="9"/>
      <c r="N235" s="9"/>
      <c r="O235" s="9"/>
    </row>
    <row r="236" spans="1:15" ht="15" thickBot="1" x14ac:dyDescent="0.25">
      <c r="A236" s="122"/>
      <c r="B236" s="122"/>
      <c r="C236" s="122"/>
      <c r="D236" s="122"/>
      <c r="E236" s="11" t="s">
        <v>182</v>
      </c>
      <c r="F236" s="11"/>
      <c r="G236" s="11"/>
      <c r="H236" s="11"/>
      <c r="I236" s="274"/>
      <c r="J236" s="275"/>
      <c r="K236" s="396">
        <v>900432451020</v>
      </c>
      <c r="L236" s="396"/>
      <c r="M236" s="13"/>
      <c r="N236" s="13"/>
      <c r="O236" s="9"/>
    </row>
    <row r="237" spans="1:15" x14ac:dyDescent="0.2">
      <c r="A237" s="276" t="s">
        <v>1</v>
      </c>
      <c r="B237" s="245" t="s">
        <v>2</v>
      </c>
      <c r="C237" s="245" t="s">
        <v>3</v>
      </c>
      <c r="D237" s="245" t="s">
        <v>183</v>
      </c>
      <c r="E237" s="245" t="s">
        <v>4</v>
      </c>
      <c r="F237" s="221" t="s">
        <v>5</v>
      </c>
      <c r="G237" s="142"/>
      <c r="H237" s="142"/>
      <c r="I237" s="143"/>
      <c r="J237" s="121"/>
      <c r="K237" s="249" t="s">
        <v>7</v>
      </c>
      <c r="L237" s="277" t="s">
        <v>8</v>
      </c>
      <c r="M237" s="9"/>
      <c r="N237" s="9"/>
      <c r="O237" s="9"/>
    </row>
    <row r="238" spans="1:15" hidden="1" x14ac:dyDescent="0.2">
      <c r="A238" s="43" t="s">
        <v>173</v>
      </c>
      <c r="B238" s="43" t="s">
        <v>123</v>
      </c>
      <c r="C238" s="43" t="s">
        <v>123</v>
      </c>
      <c r="D238" s="43" t="s">
        <v>237</v>
      </c>
      <c r="E238" s="152" t="s">
        <v>184</v>
      </c>
      <c r="F238" s="359" t="s">
        <v>185</v>
      </c>
      <c r="G238" s="359"/>
      <c r="H238" s="359"/>
      <c r="I238" s="359"/>
      <c r="J238" s="44"/>
      <c r="K238" s="44"/>
      <c r="L238" s="130"/>
      <c r="M238" s="13"/>
      <c r="N238" s="13"/>
      <c r="O238" s="9"/>
    </row>
    <row r="239" spans="1:15" x14ac:dyDescent="0.2">
      <c r="A239" s="43"/>
      <c r="B239" s="43"/>
      <c r="C239" s="43"/>
      <c r="D239" s="43"/>
      <c r="E239" s="152" t="s">
        <v>117</v>
      </c>
      <c r="F239" s="344" t="s">
        <v>186</v>
      </c>
      <c r="G239" s="69"/>
      <c r="H239" s="232"/>
      <c r="I239" s="233"/>
      <c r="J239" s="44"/>
      <c r="K239" s="44"/>
      <c r="L239" s="130"/>
      <c r="M239" s="9"/>
      <c r="N239" s="9"/>
      <c r="O239" s="9"/>
    </row>
    <row r="240" spans="1:15" x14ac:dyDescent="0.2">
      <c r="A240" s="43"/>
      <c r="B240" s="43"/>
      <c r="C240" s="43"/>
      <c r="D240" s="43"/>
      <c r="E240" s="152"/>
      <c r="F240" s="407" t="s">
        <v>6</v>
      </c>
      <c r="G240" s="408"/>
      <c r="H240" s="408"/>
      <c r="I240" s="409"/>
      <c r="J240" s="236">
        <f>SUM(J238:J239)</f>
        <v>0</v>
      </c>
      <c r="K240" s="236">
        <f t="shared" ref="K240:L240" si="5">SUM(K238:K239)</f>
        <v>0</v>
      </c>
      <c r="L240" s="236">
        <f t="shared" si="5"/>
        <v>0</v>
      </c>
      <c r="M240" s="9"/>
      <c r="N240" s="9"/>
      <c r="O240" s="9"/>
    </row>
    <row r="241" spans="1:15" x14ac:dyDescent="0.2">
      <c r="A241" s="46"/>
      <c r="B241" s="46"/>
      <c r="C241" s="46"/>
      <c r="D241" s="46"/>
      <c r="E241" s="156"/>
      <c r="F241" s="97"/>
      <c r="G241" s="97"/>
      <c r="H241" s="97"/>
      <c r="I241" s="97"/>
      <c r="J241" s="121"/>
      <c r="K241" s="133"/>
      <c r="L241" s="237"/>
      <c r="M241" s="9"/>
      <c r="N241" s="9"/>
      <c r="O241" s="9"/>
    </row>
    <row r="242" spans="1:15" ht="15" thickBot="1" x14ac:dyDescent="0.25">
      <c r="A242" s="122"/>
      <c r="B242" s="122"/>
      <c r="C242" s="122"/>
      <c r="D242" s="122"/>
      <c r="E242" s="159" t="s">
        <v>187</v>
      </c>
      <c r="F242" s="159"/>
      <c r="G242" s="159"/>
      <c r="H242" s="159"/>
      <c r="I242" s="159"/>
      <c r="J242" s="278"/>
      <c r="K242" s="261"/>
      <c r="L242" s="262"/>
    </row>
    <row r="243" spans="1:15" ht="15" thickBot="1" x14ac:dyDescent="0.25">
      <c r="A243" s="243" t="s">
        <v>1</v>
      </c>
      <c r="B243" s="244" t="s">
        <v>2</v>
      </c>
      <c r="C243" s="244" t="s">
        <v>3</v>
      </c>
      <c r="D243" s="244"/>
      <c r="E243" s="244" t="s">
        <v>4</v>
      </c>
      <c r="F243" s="279" t="s">
        <v>5</v>
      </c>
      <c r="G243" s="247"/>
      <c r="H243" s="247"/>
      <c r="I243" s="248"/>
      <c r="J243" s="242"/>
      <c r="K243" s="263" t="s">
        <v>7</v>
      </c>
      <c r="L243" s="250" t="s">
        <v>8</v>
      </c>
    </row>
    <row r="244" spans="1:15" x14ac:dyDescent="0.2">
      <c r="A244" s="42" t="s">
        <v>173</v>
      </c>
      <c r="B244" s="43" t="s">
        <v>131</v>
      </c>
      <c r="C244" s="43" t="s">
        <v>10</v>
      </c>
      <c r="D244" s="43" t="s">
        <v>237</v>
      </c>
      <c r="E244" s="43" t="s">
        <v>115</v>
      </c>
      <c r="F244" s="343" t="s">
        <v>188</v>
      </c>
      <c r="G244" s="344"/>
      <c r="H244" s="344"/>
      <c r="I244" s="345" t="s">
        <v>189</v>
      </c>
      <c r="J244" s="45"/>
      <c r="K244" s="44">
        <f>SUM(J245:J248)</f>
        <v>89436.6</v>
      </c>
      <c r="L244" s="264"/>
    </row>
    <row r="245" spans="1:15" x14ac:dyDescent="0.2">
      <c r="A245" s="436">
        <v>900432200039</v>
      </c>
      <c r="B245" s="437"/>
      <c r="C245" s="438"/>
      <c r="D245" s="43" t="s">
        <v>237</v>
      </c>
      <c r="E245" s="43"/>
      <c r="F245" s="351" t="s">
        <v>190</v>
      </c>
      <c r="G245" s="346"/>
      <c r="H245" s="351"/>
      <c r="I245" s="352"/>
      <c r="J245" s="45">
        <v>19208</v>
      </c>
      <c r="K245" s="44"/>
      <c r="L245" s="130"/>
    </row>
    <row r="246" spans="1:15" x14ac:dyDescent="0.2">
      <c r="A246" s="436">
        <v>900432201037</v>
      </c>
      <c r="B246" s="437"/>
      <c r="C246" s="438"/>
      <c r="D246" s="43" t="s">
        <v>237</v>
      </c>
      <c r="E246" s="43"/>
      <c r="F246" s="351" t="s">
        <v>191</v>
      </c>
      <c r="G246" s="120"/>
      <c r="H246" s="351"/>
      <c r="I246" s="352"/>
      <c r="J246" s="45">
        <v>11486</v>
      </c>
      <c r="K246" s="44"/>
      <c r="L246" s="130"/>
    </row>
    <row r="247" spans="1:15" x14ac:dyDescent="0.2">
      <c r="A247" s="436">
        <v>900432203033</v>
      </c>
      <c r="B247" s="437"/>
      <c r="C247" s="438"/>
      <c r="D247" s="43" t="s">
        <v>237</v>
      </c>
      <c r="E247" s="43"/>
      <c r="F247" s="360" t="s">
        <v>192</v>
      </c>
      <c r="G247" s="351"/>
      <c r="H247" s="351"/>
      <c r="I247" s="352"/>
      <c r="J247" s="45">
        <v>48166.6</v>
      </c>
      <c r="K247" s="130"/>
      <c r="L247" s="130"/>
    </row>
    <row r="248" spans="1:15" x14ac:dyDescent="0.2">
      <c r="A248" s="436">
        <v>900432205038</v>
      </c>
      <c r="B248" s="437"/>
      <c r="C248" s="438"/>
      <c r="D248" s="43" t="s">
        <v>237</v>
      </c>
      <c r="E248" s="43"/>
      <c r="F248" s="360" t="s">
        <v>193</v>
      </c>
      <c r="G248" s="351"/>
      <c r="H248" s="351"/>
      <c r="I248" s="352"/>
      <c r="J248" s="45">
        <v>10576</v>
      </c>
      <c r="K248" s="125"/>
      <c r="L248" s="130"/>
    </row>
    <row r="249" spans="1:15" ht="15" thickBot="1" x14ac:dyDescent="0.25">
      <c r="A249" s="114"/>
      <c r="B249" s="115"/>
      <c r="C249" s="115"/>
      <c r="D249" s="115"/>
      <c r="E249" s="115"/>
      <c r="F249" s="280"/>
      <c r="G249" s="116"/>
      <c r="H249" s="117" t="s">
        <v>88</v>
      </c>
      <c r="I249" s="118"/>
      <c r="J249" s="281">
        <f>SUM(J244:J248)</f>
        <v>89436.6</v>
      </c>
      <c r="K249" s="281">
        <f>SUM(K244:K248)</f>
        <v>89436.6</v>
      </c>
      <c r="L249" s="281">
        <f>SUM(L244:L248)</f>
        <v>0</v>
      </c>
    </row>
    <row r="250" spans="1:15" x14ac:dyDescent="0.2">
      <c r="A250" s="100"/>
      <c r="B250" s="100"/>
      <c r="C250" s="100"/>
      <c r="D250" s="100"/>
      <c r="E250" s="100"/>
      <c r="F250" s="100"/>
      <c r="G250" s="100"/>
      <c r="H250" s="100"/>
      <c r="I250" s="100"/>
      <c r="J250" s="6"/>
      <c r="K250" s="282"/>
      <c r="L250" s="283"/>
    </row>
    <row r="251" spans="1:15" ht="15" thickBot="1" x14ac:dyDescent="0.25">
      <c r="A251" s="100"/>
      <c r="B251" s="100"/>
      <c r="C251" s="100"/>
      <c r="D251" s="100"/>
      <c r="E251" s="101"/>
      <c r="F251" s="284" t="s">
        <v>266</v>
      </c>
      <c r="G251" s="100"/>
      <c r="H251" s="100"/>
      <c r="I251" s="100"/>
      <c r="J251" s="6"/>
      <c r="K251" s="396">
        <v>900432634039</v>
      </c>
      <c r="L251" s="396"/>
    </row>
    <row r="252" spans="1:15" ht="15" thickBot="1" x14ac:dyDescent="0.25">
      <c r="A252" s="163" t="s">
        <v>1</v>
      </c>
      <c r="B252" s="164" t="s">
        <v>2</v>
      </c>
      <c r="C252" s="164" t="s">
        <v>3</v>
      </c>
      <c r="D252" s="164"/>
      <c r="E252" s="15" t="s">
        <v>4</v>
      </c>
      <c r="F252" s="224" t="s">
        <v>5</v>
      </c>
      <c r="G252" s="17"/>
      <c r="H252" s="17"/>
      <c r="I252" s="18"/>
      <c r="J252" s="19"/>
      <c r="K252" s="20" t="s">
        <v>7</v>
      </c>
      <c r="L252" s="21" t="s">
        <v>8</v>
      </c>
    </row>
    <row r="253" spans="1:15" ht="33" customHeight="1" x14ac:dyDescent="0.2">
      <c r="A253" s="43" t="s">
        <v>173</v>
      </c>
      <c r="B253" s="43" t="s">
        <v>194</v>
      </c>
      <c r="C253" s="43" t="s">
        <v>10</v>
      </c>
      <c r="D253" s="43" t="s">
        <v>238</v>
      </c>
      <c r="E253" s="71" t="s">
        <v>57</v>
      </c>
      <c r="F253" s="170" t="s">
        <v>195</v>
      </c>
      <c r="G253" s="73"/>
      <c r="H253" s="73"/>
      <c r="I253" s="73"/>
      <c r="J253" s="5"/>
      <c r="K253" s="113"/>
      <c r="L253" s="285"/>
    </row>
    <row r="254" spans="1:15" ht="15" thickBot="1" x14ac:dyDescent="0.25">
      <c r="A254" s="114"/>
      <c r="B254" s="115"/>
      <c r="C254" s="115"/>
      <c r="D254" s="115"/>
      <c r="E254" s="115"/>
      <c r="F254" s="116"/>
      <c r="G254" s="116"/>
      <c r="H254" s="117" t="s">
        <v>88</v>
      </c>
      <c r="I254" s="118"/>
      <c r="J254" s="96">
        <f>SUM(J253:J253)</f>
        <v>0</v>
      </c>
      <c r="K254" s="96">
        <f>SUM(K253:K253)</f>
        <v>0</v>
      </c>
      <c r="L254" s="96">
        <f>SUM(L253:L253)</f>
        <v>0</v>
      </c>
      <c r="M254" s="9"/>
      <c r="N254" s="9"/>
      <c r="O254" s="9"/>
    </row>
    <row r="255" spans="1:15" x14ac:dyDescent="0.2">
      <c r="A255" s="46"/>
      <c r="B255" s="46"/>
      <c r="C255" s="46"/>
      <c r="D255" s="46"/>
      <c r="E255" s="46"/>
      <c r="F255" s="46"/>
      <c r="G255" s="46"/>
      <c r="H255" s="46"/>
      <c r="I255" s="46"/>
      <c r="J255" s="121"/>
      <c r="K255" s="133"/>
      <c r="L255" s="134"/>
      <c r="M255" s="9"/>
      <c r="N255" s="9"/>
      <c r="O255" s="9"/>
    </row>
    <row r="256" spans="1:15" ht="15" thickBot="1" x14ac:dyDescent="0.25">
      <c r="A256" s="100"/>
      <c r="B256" s="100"/>
      <c r="C256" s="100"/>
      <c r="D256" s="100"/>
      <c r="E256" s="159" t="s">
        <v>196</v>
      </c>
      <c r="F256" s="159"/>
      <c r="G256" s="159"/>
      <c r="H256" s="159"/>
      <c r="I256" s="159"/>
      <c r="J256" s="6"/>
      <c r="K256" s="396">
        <v>900432400027</v>
      </c>
      <c r="L256" s="396"/>
      <c r="M256" s="9"/>
      <c r="N256" s="9"/>
      <c r="O256" s="9"/>
    </row>
    <row r="257" spans="1:15" ht="15" thickBot="1" x14ac:dyDescent="0.25">
      <c r="A257" s="14" t="s">
        <v>1</v>
      </c>
      <c r="B257" s="15" t="s">
        <v>2</v>
      </c>
      <c r="C257" s="15" t="s">
        <v>3</v>
      </c>
      <c r="D257" s="15"/>
      <c r="E257" s="15" t="s">
        <v>4</v>
      </c>
      <c r="F257" s="224" t="s">
        <v>5</v>
      </c>
      <c r="G257" s="17"/>
      <c r="H257" s="17"/>
      <c r="I257" s="18"/>
      <c r="J257" s="168"/>
      <c r="K257" s="169" t="s">
        <v>7</v>
      </c>
      <c r="L257" s="138" t="s">
        <v>8</v>
      </c>
      <c r="M257" s="9"/>
      <c r="N257" s="9"/>
      <c r="O257" s="9"/>
    </row>
    <row r="258" spans="1:15" x14ac:dyDescent="0.2">
      <c r="A258" s="22" t="s">
        <v>197</v>
      </c>
      <c r="B258" s="23" t="s">
        <v>198</v>
      </c>
      <c r="C258" s="23" t="s">
        <v>10</v>
      </c>
      <c r="D258" s="23" t="s">
        <v>199</v>
      </c>
      <c r="E258" s="181" t="s">
        <v>50</v>
      </c>
      <c r="F258" s="289" t="s">
        <v>110</v>
      </c>
      <c r="G258" s="290"/>
      <c r="H258" s="290"/>
      <c r="I258" s="291"/>
      <c r="J258" s="44"/>
      <c r="K258" s="44"/>
      <c r="L258" s="109"/>
      <c r="M258" s="13"/>
      <c r="N258" s="13"/>
      <c r="O258" s="9"/>
    </row>
    <row r="259" spans="1:15" ht="14.25" customHeight="1" x14ac:dyDescent="0.2">
      <c r="A259" s="30"/>
      <c r="B259" s="32"/>
      <c r="C259" s="32"/>
      <c r="D259" s="32"/>
      <c r="E259" s="43" t="s">
        <v>201</v>
      </c>
      <c r="F259" s="359" t="s">
        <v>202</v>
      </c>
      <c r="G259" s="359"/>
      <c r="H259" s="359"/>
      <c r="I259" s="359"/>
      <c r="J259" s="36">
        <v>2000</v>
      </c>
      <c r="K259" s="36">
        <v>2000</v>
      </c>
      <c r="L259" s="37"/>
      <c r="M259" s="9"/>
      <c r="N259" s="9"/>
      <c r="O259" s="9"/>
    </row>
    <row r="260" spans="1:15" x14ac:dyDescent="0.2">
      <c r="A260" s="30"/>
      <c r="B260" s="32"/>
      <c r="C260" s="32"/>
      <c r="D260" s="32"/>
      <c r="E260" s="32" t="s">
        <v>184</v>
      </c>
      <c r="F260" s="33" t="s">
        <v>203</v>
      </c>
      <c r="G260" s="351"/>
      <c r="H260" s="351"/>
      <c r="I260" s="352"/>
      <c r="J260" s="36"/>
      <c r="K260" s="36">
        <v>10000</v>
      </c>
      <c r="L260" s="37"/>
      <c r="M260" s="9"/>
      <c r="N260" s="9"/>
      <c r="O260" s="9"/>
    </row>
    <row r="261" spans="1:15" x14ac:dyDescent="0.2">
      <c r="A261" s="30"/>
      <c r="B261" s="32"/>
      <c r="C261" s="32"/>
      <c r="D261" s="32"/>
      <c r="E261" s="32"/>
      <c r="F261" s="183"/>
      <c r="G261" s="397" t="s">
        <v>241</v>
      </c>
      <c r="H261" s="397"/>
      <c r="I261" s="398"/>
      <c r="J261" s="292">
        <v>8000</v>
      </c>
      <c r="K261" s="36"/>
      <c r="L261" s="37"/>
      <c r="M261" s="9"/>
      <c r="N261" s="9"/>
      <c r="O261" s="9"/>
    </row>
    <row r="262" spans="1:15" x14ac:dyDescent="0.2">
      <c r="A262" s="30"/>
      <c r="B262" s="32"/>
      <c r="C262" s="32"/>
      <c r="D262" s="32"/>
      <c r="E262" s="32"/>
      <c r="F262" s="183"/>
      <c r="G262" s="397" t="s">
        <v>200</v>
      </c>
      <c r="H262" s="397"/>
      <c r="I262" s="398"/>
      <c r="J262" s="292">
        <v>2000</v>
      </c>
      <c r="K262" s="36"/>
      <c r="L262" s="37"/>
      <c r="M262" s="9"/>
      <c r="N262" s="9"/>
      <c r="O262" s="9"/>
    </row>
    <row r="263" spans="1:15" x14ac:dyDescent="0.2">
      <c r="A263" s="124"/>
      <c r="B263" s="105"/>
      <c r="C263" s="105"/>
      <c r="D263" s="105"/>
      <c r="E263" s="32" t="s">
        <v>117</v>
      </c>
      <c r="F263" s="344" t="s">
        <v>186</v>
      </c>
      <c r="G263" s="344"/>
      <c r="H263" s="344"/>
      <c r="I263" s="345"/>
      <c r="J263" s="36"/>
      <c r="K263" s="36">
        <v>2850</v>
      </c>
      <c r="L263" s="37"/>
      <c r="M263" s="9"/>
      <c r="N263" s="9"/>
      <c r="O263" s="9"/>
    </row>
    <row r="264" spans="1:15" x14ac:dyDescent="0.2">
      <c r="A264" s="30"/>
      <c r="B264" s="32"/>
      <c r="C264" s="293"/>
      <c r="D264" s="211"/>
      <c r="E264" s="211"/>
      <c r="F264" s="226"/>
      <c r="G264" s="360" t="s">
        <v>204</v>
      </c>
      <c r="H264" s="226"/>
      <c r="I264" s="212"/>
      <c r="J264" s="188">
        <v>2400</v>
      </c>
      <c r="K264" s="36"/>
      <c r="L264" s="37"/>
      <c r="M264" s="13"/>
      <c r="N264" s="13"/>
      <c r="O264" s="9"/>
    </row>
    <row r="265" spans="1:15" x14ac:dyDescent="0.2">
      <c r="A265" s="92"/>
      <c r="B265" s="78"/>
      <c r="C265" s="43"/>
      <c r="D265" s="43"/>
      <c r="E265" s="43"/>
      <c r="F265" s="397" t="s">
        <v>205</v>
      </c>
      <c r="G265" s="397"/>
      <c r="H265" s="397"/>
      <c r="I265" s="398"/>
      <c r="J265" s="316">
        <v>450</v>
      </c>
      <c r="K265" s="295"/>
      <c r="L265" s="109"/>
      <c r="M265" s="13"/>
      <c r="N265" s="13"/>
      <c r="O265" s="9"/>
    </row>
    <row r="266" spans="1:15" ht="15" thickBot="1" x14ac:dyDescent="0.25">
      <c r="A266" s="114"/>
      <c r="B266" s="115"/>
      <c r="C266" s="115"/>
      <c r="D266" s="115"/>
      <c r="E266" s="115"/>
      <c r="F266" s="116"/>
      <c r="G266" s="116"/>
      <c r="H266" s="117" t="s">
        <v>88</v>
      </c>
      <c r="I266" s="118"/>
      <c r="J266" s="96">
        <f>SUM(J258:J265)</f>
        <v>14850</v>
      </c>
      <c r="K266" s="96">
        <f t="shared" ref="K266:L266" si="6">SUM(K258:K265)</f>
        <v>14850</v>
      </c>
      <c r="L266" s="96">
        <f t="shared" si="6"/>
        <v>0</v>
      </c>
      <c r="M266" s="9"/>
      <c r="N266" s="9"/>
      <c r="O266" s="9"/>
    </row>
    <row r="267" spans="1:15" x14ac:dyDescent="0.2">
      <c r="A267" s="100"/>
      <c r="B267" s="100"/>
      <c r="C267" s="100"/>
      <c r="D267" s="100"/>
      <c r="E267" s="100"/>
      <c r="F267" s="100"/>
      <c r="G267" s="100"/>
      <c r="H267" s="100"/>
      <c r="I267" s="100"/>
      <c r="J267" s="6"/>
      <c r="K267" s="282"/>
      <c r="L267" s="283"/>
      <c r="M267" s="9"/>
      <c r="N267" s="9"/>
      <c r="O267" s="9"/>
    </row>
    <row r="268" spans="1:15" ht="15" thickBot="1" x14ac:dyDescent="0.25">
      <c r="A268" s="100"/>
      <c r="B268" s="100"/>
      <c r="C268" s="100"/>
      <c r="D268" s="100"/>
      <c r="E268" s="136" t="s">
        <v>206</v>
      </c>
      <c r="F268" s="136"/>
      <c r="G268" s="136"/>
      <c r="H268" s="136"/>
      <c r="I268" s="101" t="s">
        <v>207</v>
      </c>
      <c r="J268" s="6"/>
      <c r="K268" s="396">
        <v>900432360023</v>
      </c>
      <c r="L268" s="396"/>
      <c r="M268" s="9"/>
      <c r="N268" s="9"/>
      <c r="O268" s="9"/>
    </row>
    <row r="269" spans="1:15" ht="15" thickBot="1" x14ac:dyDescent="0.25">
      <c r="A269" s="14" t="s">
        <v>1</v>
      </c>
      <c r="B269" s="15" t="s">
        <v>2</v>
      </c>
      <c r="C269" s="15" t="s">
        <v>3</v>
      </c>
      <c r="D269" s="15"/>
      <c r="E269" s="15" t="s">
        <v>4</v>
      </c>
      <c r="F269" s="224" t="s">
        <v>5</v>
      </c>
      <c r="G269" s="17"/>
      <c r="H269" s="17"/>
      <c r="I269" s="18"/>
      <c r="J269" s="19"/>
      <c r="K269" s="20" t="s">
        <v>7</v>
      </c>
      <c r="L269" s="21" t="s">
        <v>8</v>
      </c>
      <c r="M269" s="9"/>
      <c r="N269" s="9"/>
      <c r="O269" s="294"/>
    </row>
    <row r="270" spans="1:15" x14ac:dyDescent="0.2">
      <c r="A270" s="22" t="s">
        <v>208</v>
      </c>
      <c r="B270" s="23" t="s">
        <v>10</v>
      </c>
      <c r="C270" s="23" t="s">
        <v>123</v>
      </c>
      <c r="D270" s="23" t="s">
        <v>237</v>
      </c>
      <c r="E270" s="23" t="s">
        <v>209</v>
      </c>
      <c r="F270" s="24" t="s">
        <v>210</v>
      </c>
      <c r="G270" s="25"/>
      <c r="H270" s="25"/>
      <c r="I270" s="26"/>
      <c r="J270" s="28">
        <f>K270</f>
        <v>46827.199999999997</v>
      </c>
      <c r="K270" s="28">
        <v>46827.199999999997</v>
      </c>
      <c r="L270" s="317"/>
      <c r="M270" s="9"/>
      <c r="N270" s="9"/>
      <c r="O270" s="294"/>
    </row>
    <row r="271" spans="1:15" x14ac:dyDescent="0.2">
      <c r="A271" s="92"/>
      <c r="B271" s="78"/>
      <c r="C271" s="78"/>
      <c r="D271" s="78"/>
      <c r="E271" s="78"/>
      <c r="F271" s="97"/>
      <c r="G271" s="110" t="s">
        <v>211</v>
      </c>
      <c r="H271" s="97"/>
      <c r="I271" s="222"/>
      <c r="J271" s="295"/>
      <c r="K271" s="295">
        <f>L312-K280</f>
        <v>0</v>
      </c>
      <c r="L271" s="44"/>
      <c r="M271" s="9"/>
      <c r="N271" s="9"/>
      <c r="O271" s="294"/>
    </row>
    <row r="272" spans="1:15" ht="15" thickBot="1" x14ac:dyDescent="0.25">
      <c r="A272" s="114"/>
      <c r="B272" s="115"/>
      <c r="C272" s="115"/>
      <c r="D272" s="115"/>
      <c r="E272" s="115"/>
      <c r="F272" s="116"/>
      <c r="G272" s="116"/>
      <c r="H272" s="117" t="s">
        <v>88</v>
      </c>
      <c r="I272" s="118"/>
      <c r="J272" s="96">
        <f>SUM(J270:J271)</f>
        <v>46827.199999999997</v>
      </c>
      <c r="K272" s="96">
        <f>K270</f>
        <v>46827.199999999997</v>
      </c>
      <c r="L272" s="96">
        <f t="shared" ref="L272" si="7">SUM(L270:L271)</f>
        <v>0</v>
      </c>
      <c r="M272" s="9"/>
      <c r="N272" s="9"/>
      <c r="O272" s="9"/>
    </row>
    <row r="273" spans="1:20" x14ac:dyDescent="0.2">
      <c r="A273" s="100"/>
      <c r="B273" s="100"/>
      <c r="C273" s="100"/>
      <c r="D273" s="100"/>
      <c r="E273" s="100"/>
      <c r="F273" s="100"/>
      <c r="G273" s="100"/>
      <c r="H273" s="100"/>
      <c r="I273" s="100"/>
      <c r="J273" s="6"/>
      <c r="K273" s="282"/>
      <c r="L273" s="283"/>
      <c r="M273" s="9"/>
      <c r="N273" s="9"/>
      <c r="O273" s="9"/>
    </row>
    <row r="274" spans="1:20" ht="15" thickBot="1" x14ac:dyDescent="0.25">
      <c r="A274" s="100"/>
      <c r="B274" s="100"/>
      <c r="C274" s="100"/>
      <c r="D274" s="100"/>
      <c r="E274" s="136" t="s">
        <v>206</v>
      </c>
      <c r="F274" s="136"/>
      <c r="G274" s="136"/>
      <c r="H274" s="136"/>
      <c r="I274" s="101" t="s">
        <v>212</v>
      </c>
      <c r="J274" s="6"/>
      <c r="K274" s="396">
        <v>900432360049</v>
      </c>
      <c r="L274" s="396"/>
      <c r="M274" s="9"/>
      <c r="N274" s="9"/>
      <c r="O274" s="9"/>
    </row>
    <row r="275" spans="1:20" ht="15" thickBot="1" x14ac:dyDescent="0.25">
      <c r="A275" s="14" t="s">
        <v>1</v>
      </c>
      <c r="B275" s="15" t="s">
        <v>2</v>
      </c>
      <c r="C275" s="15" t="s">
        <v>3</v>
      </c>
      <c r="D275" s="15"/>
      <c r="E275" s="15" t="s">
        <v>4</v>
      </c>
      <c r="F275" s="224" t="s">
        <v>5</v>
      </c>
      <c r="G275" s="17"/>
      <c r="H275" s="17"/>
      <c r="I275" s="18"/>
      <c r="J275" s="19"/>
      <c r="K275" s="20" t="s">
        <v>7</v>
      </c>
      <c r="L275" s="21" t="s">
        <v>8</v>
      </c>
      <c r="M275" s="9"/>
      <c r="N275" s="9"/>
      <c r="O275" s="9"/>
    </row>
    <row r="276" spans="1:20" x14ac:dyDescent="0.2">
      <c r="A276" s="22" t="s">
        <v>208</v>
      </c>
      <c r="B276" s="23" t="s">
        <v>10</v>
      </c>
      <c r="C276" s="23" t="s">
        <v>123</v>
      </c>
      <c r="D276" s="23" t="s">
        <v>239</v>
      </c>
      <c r="E276" s="23" t="s">
        <v>209</v>
      </c>
      <c r="F276" s="24" t="s">
        <v>210</v>
      </c>
      <c r="G276" s="25"/>
      <c r="H276" s="25"/>
      <c r="I276" s="26"/>
      <c r="J276" s="107"/>
      <c r="K276" s="28"/>
      <c r="L276" s="29"/>
      <c r="M276" s="9"/>
      <c r="N276" s="9"/>
      <c r="O276" s="9"/>
    </row>
    <row r="277" spans="1:20" x14ac:dyDescent="0.2">
      <c r="A277" s="92"/>
      <c r="B277" s="78"/>
      <c r="C277" s="78"/>
      <c r="D277" s="78"/>
      <c r="E277" s="78"/>
      <c r="F277" s="97"/>
      <c r="G277" s="97"/>
      <c r="H277" s="97"/>
      <c r="I277" s="222"/>
      <c r="J277" s="296"/>
      <c r="K277" s="295"/>
      <c r="L277" s="109"/>
      <c r="M277" s="9"/>
      <c r="N277" s="9"/>
      <c r="O277" s="9"/>
    </row>
    <row r="278" spans="1:20" ht="15" thickBot="1" x14ac:dyDescent="0.25">
      <c r="A278" s="114"/>
      <c r="B278" s="115"/>
      <c r="C278" s="115"/>
      <c r="D278" s="115"/>
      <c r="E278" s="115"/>
      <c r="F278" s="116"/>
      <c r="G278" s="116"/>
      <c r="H278" s="117" t="s">
        <v>88</v>
      </c>
      <c r="I278" s="118"/>
      <c r="J278" s="119">
        <f>SUM(J276:J277)</f>
        <v>0</v>
      </c>
      <c r="K278" s="119">
        <f t="shared" ref="K278:L278" si="8">SUM(K276:K277)</f>
        <v>0</v>
      </c>
      <c r="L278" s="119">
        <f t="shared" si="8"/>
        <v>0</v>
      </c>
      <c r="M278" s="9"/>
      <c r="N278" s="9"/>
      <c r="O278" s="9"/>
    </row>
    <row r="279" spans="1:20" ht="15" thickBot="1" x14ac:dyDescent="0.25">
      <c r="A279" s="100"/>
      <c r="B279" s="100"/>
      <c r="C279" s="100"/>
      <c r="D279" s="100"/>
      <c r="E279" s="100"/>
      <c r="F279" s="100"/>
      <c r="G279" s="100"/>
      <c r="H279" s="100"/>
      <c r="I279" s="100"/>
      <c r="J279" s="6"/>
      <c r="K279" s="282"/>
      <c r="L279" s="283"/>
      <c r="M279" s="9"/>
      <c r="N279" s="9"/>
      <c r="O279" s="9"/>
    </row>
    <row r="280" spans="1:20" ht="15" thickBot="1" x14ac:dyDescent="0.25">
      <c r="A280" s="100"/>
      <c r="B280" s="100"/>
      <c r="C280" s="100"/>
      <c r="D280" s="100"/>
      <c r="E280" s="101"/>
      <c r="F280" s="297" t="s">
        <v>213</v>
      </c>
      <c r="G280" s="298"/>
      <c r="H280" s="298"/>
      <c r="I280" s="298"/>
      <c r="J280" s="299">
        <f>J67+J88+J93+J123+J129+J133+J139+J144+J152+J156+J163+J170+J174+J178+J184+J191+J197+J202+J212+J218+J229+J234+J240+J249+J254+J266+J272+J278</f>
        <v>695557.7</v>
      </c>
      <c r="K280" s="299">
        <f>K67+K88+K93+K123+K129+K133+K139+K144+K152+K156+K163+K170+K174+K178+K184+K191+K197+K202+K212+K218+K229+K234+K240+K249+K254+K266+K272+K278</f>
        <v>658329.69999999995</v>
      </c>
      <c r="L280" s="299">
        <f>L67+L88+L93+L123+L129+L133+L139+L144+L152+L156+L163+L170+L174+L178+L184+L191+L197+L202+L212+L218+L229+L234+L240+L249+L254+L266+L272+L278</f>
        <v>37828</v>
      </c>
      <c r="M280" s="9"/>
      <c r="N280" s="9"/>
      <c r="O280" s="9"/>
    </row>
    <row r="281" spans="1:20" ht="12.75" customHeight="1" x14ac:dyDescent="0.2">
      <c r="A281" s="300"/>
      <c r="B281" s="9"/>
      <c r="C281" s="301"/>
      <c r="D281" s="301"/>
      <c r="E281" s="46"/>
      <c r="F281" s="46"/>
      <c r="G281" s="46"/>
      <c r="H281" s="300"/>
      <c r="I281" s="9"/>
      <c r="J281" s="301"/>
      <c r="K281" s="132"/>
      <c r="L281" s="46"/>
      <c r="M281" s="9"/>
      <c r="N281" s="9"/>
      <c r="O281" s="9"/>
    </row>
    <row r="282" spans="1:20" ht="13.5" customHeight="1" x14ac:dyDescent="0.2">
      <c r="A282" s="300"/>
      <c r="B282" s="9"/>
      <c r="C282" s="301"/>
      <c r="D282" s="301"/>
      <c r="E282" s="46"/>
      <c r="F282" s="46"/>
      <c r="G282" s="46"/>
      <c r="H282" s="9"/>
      <c r="I282" s="9"/>
      <c r="J282" s="67"/>
      <c r="K282" s="132"/>
      <c r="L282" s="132" t="s">
        <v>242</v>
      </c>
      <c r="M282" s="9"/>
      <c r="N282" s="132"/>
      <c r="O282" s="9"/>
    </row>
    <row r="283" spans="1:20" x14ac:dyDescent="0.2">
      <c r="A283" s="9"/>
      <c r="B283" s="9"/>
      <c r="C283" s="67"/>
      <c r="D283" s="67"/>
      <c r="E283" s="100"/>
      <c r="F283" s="100"/>
      <c r="G283" s="100"/>
      <c r="H283" s="100"/>
      <c r="I283" s="158" t="s">
        <v>214</v>
      </c>
      <c r="J283" s="100"/>
      <c r="K283" s="100"/>
      <c r="L283" s="100"/>
      <c r="M283" s="9"/>
      <c r="N283" s="46"/>
      <c r="O283" s="9"/>
    </row>
    <row r="284" spans="1:20" x14ac:dyDescent="0.2">
      <c r="F284" s="453" t="s">
        <v>215</v>
      </c>
      <c r="G284" s="454"/>
      <c r="H284" s="454"/>
      <c r="I284" s="455"/>
      <c r="J284" s="293" t="s">
        <v>216</v>
      </c>
      <c r="K284" s="293"/>
      <c r="L284" s="293"/>
      <c r="M284" s="9"/>
      <c r="N284" s="302"/>
      <c r="O284" s="9"/>
      <c r="P284" s="9"/>
      <c r="Q284" s="9"/>
      <c r="R284" s="9"/>
      <c r="S284" s="9"/>
      <c r="T284" s="9"/>
    </row>
    <row r="285" spans="1:20" x14ac:dyDescent="0.2">
      <c r="F285" s="393" t="s">
        <v>217</v>
      </c>
      <c r="G285" s="394"/>
      <c r="H285" s="394"/>
      <c r="I285" s="394"/>
      <c r="J285" s="394"/>
      <c r="K285" s="395"/>
      <c r="L285" s="293">
        <v>33528</v>
      </c>
      <c r="M285" s="9"/>
      <c r="N285" s="302"/>
      <c r="O285" s="9"/>
      <c r="P285" s="9"/>
      <c r="Q285" s="9"/>
      <c r="R285" s="9"/>
      <c r="S285" s="9"/>
      <c r="T285" s="9"/>
    </row>
    <row r="286" spans="1:20" x14ac:dyDescent="0.2">
      <c r="F286" s="399" t="s">
        <v>218</v>
      </c>
      <c r="G286" s="400"/>
      <c r="H286" s="400"/>
      <c r="I286" s="400"/>
      <c r="J286" s="400"/>
      <c r="K286" s="401"/>
      <c r="L286" s="334">
        <v>4200</v>
      </c>
      <c r="M286" s="9"/>
      <c r="N286" s="302"/>
      <c r="O286" s="9"/>
      <c r="P286" s="9"/>
      <c r="Q286" s="9"/>
      <c r="R286" s="9"/>
      <c r="S286" s="9"/>
      <c r="T286" s="9"/>
    </row>
    <row r="287" spans="1:20" x14ac:dyDescent="0.2">
      <c r="F287" s="393" t="s">
        <v>219</v>
      </c>
      <c r="G287" s="394"/>
      <c r="H287" s="394"/>
      <c r="I287" s="394"/>
      <c r="J287" s="394"/>
      <c r="K287" s="395"/>
      <c r="L287" s="293"/>
      <c r="M287" s="9"/>
      <c r="N287" s="302"/>
      <c r="O287" s="9"/>
      <c r="P287" s="9"/>
      <c r="Q287" s="9"/>
      <c r="R287" s="9"/>
      <c r="S287" s="9"/>
      <c r="T287" s="9"/>
    </row>
    <row r="288" spans="1:20" x14ac:dyDescent="0.2">
      <c r="F288" s="393" t="s">
        <v>269</v>
      </c>
      <c r="G288" s="394"/>
      <c r="H288" s="394"/>
      <c r="I288" s="328"/>
      <c r="J288" s="328"/>
      <c r="K288" s="329"/>
      <c r="L288" s="303"/>
      <c r="M288" s="9"/>
      <c r="N288" s="302"/>
      <c r="O288" s="9"/>
      <c r="P288" s="9"/>
      <c r="Q288" s="9"/>
      <c r="R288" s="9"/>
      <c r="S288" s="9"/>
      <c r="T288" s="9"/>
    </row>
    <row r="289" spans="2:20" x14ac:dyDescent="0.2">
      <c r="D289" s="10" t="s">
        <v>102</v>
      </c>
      <c r="F289" s="303"/>
      <c r="G289" s="303"/>
      <c r="H289" s="456" t="s">
        <v>220</v>
      </c>
      <c r="I289" s="457"/>
      <c r="J289" s="457"/>
      <c r="K289" s="458"/>
      <c r="L289" s="304">
        <f>SUM(L284:L288)</f>
        <v>37728</v>
      </c>
      <c r="M289" s="9"/>
      <c r="N289" s="305"/>
      <c r="O289" s="9"/>
      <c r="P289" s="9"/>
      <c r="Q289" s="9"/>
      <c r="R289" s="9"/>
      <c r="S289" s="9"/>
      <c r="T289" s="9"/>
    </row>
    <row r="290" spans="2:20" ht="8.25" customHeight="1" x14ac:dyDescent="0.2">
      <c r="F290" s="306"/>
      <c r="G290" s="306"/>
      <c r="H290" s="306"/>
      <c r="I290" s="306"/>
      <c r="J290" s="306"/>
      <c r="K290" s="306"/>
      <c r="L290" s="306"/>
      <c r="M290" s="9"/>
      <c r="N290" s="302"/>
      <c r="O290" s="9"/>
      <c r="P290" s="9"/>
      <c r="Q290" s="9"/>
      <c r="R290" s="9"/>
      <c r="S290" s="9"/>
      <c r="T290" s="9"/>
    </row>
    <row r="291" spans="2:20" x14ac:dyDescent="0.2">
      <c r="F291" s="450" t="s">
        <v>221</v>
      </c>
      <c r="G291" s="451"/>
      <c r="H291" s="451"/>
      <c r="I291" s="451"/>
      <c r="J291" s="451"/>
      <c r="K291" s="452"/>
      <c r="L291" s="307"/>
      <c r="M291" s="302"/>
      <c r="N291" s="302"/>
      <c r="O291" s="9"/>
      <c r="P291" s="9"/>
      <c r="Q291" s="9"/>
      <c r="R291" s="9"/>
      <c r="S291" s="9"/>
      <c r="T291" s="9"/>
    </row>
    <row r="292" spans="2:20" x14ac:dyDescent="0.2">
      <c r="F292" s="442" t="s">
        <v>135</v>
      </c>
      <c r="G292" s="443"/>
      <c r="H292" s="443"/>
      <c r="I292" s="443"/>
      <c r="J292" s="443"/>
      <c r="K292" s="444"/>
      <c r="L292" s="366">
        <v>48192</v>
      </c>
      <c r="M292" s="302"/>
      <c r="N292" s="302"/>
      <c r="O292" s="9"/>
      <c r="P292" s="9"/>
      <c r="Q292" s="9"/>
      <c r="R292" s="9"/>
      <c r="S292" s="9"/>
      <c r="T292" s="9"/>
    </row>
    <row r="293" spans="2:20" x14ac:dyDescent="0.2">
      <c r="F293" s="442" t="s">
        <v>222</v>
      </c>
      <c r="G293" s="443"/>
      <c r="H293" s="443"/>
      <c r="I293" s="443"/>
      <c r="J293" s="443"/>
      <c r="K293" s="444"/>
      <c r="L293" s="366">
        <v>1680</v>
      </c>
      <c r="M293" s="309"/>
      <c r="N293" s="309"/>
      <c r="O293" s="9"/>
      <c r="P293" s="9"/>
      <c r="Q293" s="9"/>
      <c r="R293" s="9"/>
      <c r="S293" s="9"/>
      <c r="T293" s="13"/>
    </row>
    <row r="294" spans="2:20" x14ac:dyDescent="0.2">
      <c r="F294" s="442" t="s">
        <v>223</v>
      </c>
      <c r="G294" s="443"/>
      <c r="H294" s="443"/>
      <c r="I294" s="443"/>
      <c r="J294" s="443"/>
      <c r="K294" s="444"/>
      <c r="L294" s="366">
        <v>45029</v>
      </c>
      <c r="M294" s="310"/>
      <c r="N294" s="310"/>
      <c r="O294" s="9"/>
      <c r="P294" s="9"/>
      <c r="Q294" s="9"/>
      <c r="R294" s="9"/>
      <c r="S294" s="9"/>
      <c r="T294" s="13"/>
    </row>
    <row r="295" spans="2:20" x14ac:dyDescent="0.2">
      <c r="F295" s="442" t="s">
        <v>248</v>
      </c>
      <c r="G295" s="443"/>
      <c r="H295" s="443"/>
      <c r="I295" s="443"/>
      <c r="J295" s="443"/>
      <c r="K295" s="444"/>
      <c r="L295" s="366">
        <v>5975</v>
      </c>
      <c r="M295" s="310"/>
      <c r="N295" s="310"/>
      <c r="O295" s="9"/>
      <c r="P295" s="9"/>
      <c r="Q295" s="9"/>
      <c r="R295" s="9"/>
      <c r="S295" s="9"/>
      <c r="T295" s="9"/>
    </row>
    <row r="296" spans="2:20" x14ac:dyDescent="0.2">
      <c r="F296" s="442" t="s">
        <v>249</v>
      </c>
      <c r="G296" s="443"/>
      <c r="H296" s="443"/>
      <c r="I296" s="443"/>
      <c r="J296" s="443"/>
      <c r="K296" s="444"/>
      <c r="L296" s="366">
        <v>1564</v>
      </c>
      <c r="M296" s="310"/>
      <c r="N296" s="310"/>
      <c r="O296" s="9"/>
      <c r="P296" s="9"/>
      <c r="Q296" s="9"/>
      <c r="R296" s="9"/>
      <c r="S296" s="9"/>
      <c r="T296" s="9"/>
    </row>
    <row r="297" spans="2:20" x14ac:dyDescent="0.2">
      <c r="F297" s="402" t="s">
        <v>224</v>
      </c>
      <c r="G297" s="403"/>
      <c r="H297" s="403"/>
      <c r="I297" s="403"/>
      <c r="J297" s="403"/>
      <c r="K297" s="404"/>
      <c r="L297" s="376">
        <v>3500.6</v>
      </c>
      <c r="M297" s="301"/>
      <c r="N297" s="301"/>
      <c r="O297" s="9"/>
      <c r="P297" s="9"/>
      <c r="Q297" s="9"/>
      <c r="R297" s="9"/>
      <c r="S297" s="9"/>
      <c r="T297" s="9"/>
    </row>
    <row r="298" spans="2:20" x14ac:dyDescent="0.2">
      <c r="F298" s="393" t="s">
        <v>225</v>
      </c>
      <c r="G298" s="394"/>
      <c r="H298" s="394"/>
      <c r="I298" s="394"/>
      <c r="J298" s="394"/>
      <c r="K298" s="395"/>
      <c r="L298" s="308">
        <v>820</v>
      </c>
      <c r="M298" s="309"/>
      <c r="N298" s="309"/>
      <c r="O298" s="9"/>
      <c r="P298" s="9"/>
      <c r="Q298" s="9"/>
      <c r="R298" s="9"/>
      <c r="S298" s="9"/>
      <c r="T298" s="13"/>
    </row>
    <row r="299" spans="2:20" x14ac:dyDescent="0.2">
      <c r="F299" s="393" t="s">
        <v>226</v>
      </c>
      <c r="G299" s="394"/>
      <c r="H299" s="394"/>
      <c r="I299" s="394"/>
      <c r="J299" s="394"/>
      <c r="K299" s="395"/>
      <c r="L299" s="308">
        <v>1120</v>
      </c>
      <c r="M299" s="9"/>
      <c r="N299" s="309"/>
      <c r="O299" s="9"/>
      <c r="P299" s="9"/>
      <c r="Q299" s="9"/>
      <c r="R299" s="9"/>
      <c r="S299" s="9"/>
      <c r="T299" s="9"/>
    </row>
    <row r="300" spans="2:20" x14ac:dyDescent="0.2">
      <c r="F300" s="393" t="s">
        <v>227</v>
      </c>
      <c r="G300" s="394"/>
      <c r="H300" s="394"/>
      <c r="I300" s="394"/>
      <c r="J300" s="394"/>
      <c r="K300" s="395"/>
      <c r="L300" s="308">
        <v>15000</v>
      </c>
      <c r="M300" s="9"/>
      <c r="N300" s="309"/>
      <c r="O300" s="9"/>
      <c r="P300" s="9"/>
      <c r="Q300" s="9"/>
      <c r="R300" s="9"/>
      <c r="S300" s="9"/>
      <c r="T300" s="9"/>
    </row>
    <row r="301" spans="2:20" x14ac:dyDescent="0.2">
      <c r="F301" s="393" t="s">
        <v>228</v>
      </c>
      <c r="G301" s="394"/>
      <c r="H301" s="394"/>
      <c r="I301" s="394"/>
      <c r="J301" s="394"/>
      <c r="K301" s="395"/>
      <c r="L301" s="308">
        <v>7411.7</v>
      </c>
      <c r="M301" s="9"/>
      <c r="N301" s="309"/>
      <c r="O301" s="9"/>
      <c r="P301" s="9"/>
      <c r="Q301" s="9"/>
      <c r="R301" s="9"/>
      <c r="S301" s="9"/>
      <c r="T301" s="9"/>
    </row>
    <row r="302" spans="2:20" x14ac:dyDescent="0.2">
      <c r="B302" s="9"/>
      <c r="C302" s="9"/>
      <c r="D302" s="9"/>
      <c r="E302" s="9"/>
      <c r="F302" s="393" t="s">
        <v>229</v>
      </c>
      <c r="G302" s="394"/>
      <c r="H302" s="394"/>
      <c r="I302" s="394"/>
      <c r="J302" s="394"/>
      <c r="K302" s="395"/>
      <c r="L302" s="311">
        <v>9144.5</v>
      </c>
      <c r="M302" s="9"/>
      <c r="N302" s="301"/>
      <c r="O302" s="9"/>
      <c r="P302" s="9"/>
      <c r="Q302" s="9"/>
      <c r="R302" s="9"/>
    </row>
    <row r="303" spans="2:20" x14ac:dyDescent="0.2">
      <c r="B303" s="9"/>
      <c r="C303" s="9"/>
      <c r="D303" s="9"/>
      <c r="E303" s="9"/>
      <c r="F303" s="393" t="s">
        <v>230</v>
      </c>
      <c r="G303" s="394"/>
      <c r="H303" s="394"/>
      <c r="I303" s="394"/>
      <c r="J303" s="394"/>
      <c r="K303" s="395"/>
      <c r="L303" s="311">
        <v>1871</v>
      </c>
      <c r="M303" s="9"/>
      <c r="N303" s="301"/>
      <c r="O303" s="9"/>
      <c r="P303" s="9"/>
      <c r="Q303" s="9"/>
      <c r="R303" s="9"/>
    </row>
    <row r="304" spans="2:20" x14ac:dyDescent="0.2">
      <c r="B304" s="9"/>
      <c r="C304" s="9"/>
      <c r="D304" s="9"/>
      <c r="E304" s="9"/>
      <c r="F304" s="393" t="s">
        <v>231</v>
      </c>
      <c r="G304" s="394"/>
      <c r="H304" s="394"/>
      <c r="I304" s="394"/>
      <c r="J304" s="394"/>
      <c r="K304" s="395"/>
      <c r="L304" s="311">
        <v>1115</v>
      </c>
      <c r="M304" s="9"/>
      <c r="N304" s="301"/>
      <c r="O304" s="9"/>
      <c r="P304" s="9"/>
      <c r="Q304" s="9"/>
      <c r="R304" s="9"/>
    </row>
    <row r="305" spans="2:18" x14ac:dyDescent="0.2">
      <c r="B305" s="9"/>
      <c r="C305" s="9"/>
      <c r="D305" s="9"/>
      <c r="E305" s="9"/>
      <c r="F305" s="363" t="s">
        <v>232</v>
      </c>
      <c r="G305" s="364"/>
      <c r="H305" s="364"/>
      <c r="I305" s="364"/>
      <c r="J305" s="364"/>
      <c r="K305" s="365"/>
      <c r="L305" s="366">
        <v>3500</v>
      </c>
      <c r="M305" s="9"/>
      <c r="N305" s="301"/>
      <c r="O305" s="9"/>
      <c r="P305" s="9"/>
      <c r="Q305" s="9"/>
      <c r="R305" s="9"/>
    </row>
    <row r="306" spans="2:18" x14ac:dyDescent="0.2">
      <c r="B306" s="9"/>
      <c r="C306" s="9"/>
      <c r="D306" s="9"/>
      <c r="E306" s="9"/>
      <c r="F306" s="393" t="s">
        <v>286</v>
      </c>
      <c r="G306" s="394"/>
      <c r="H306" s="394"/>
      <c r="I306" s="394"/>
      <c r="J306" s="394"/>
      <c r="K306" s="395"/>
      <c r="L306" s="311">
        <v>149991.4</v>
      </c>
      <c r="M306" s="13"/>
      <c r="N306" s="301"/>
      <c r="O306" s="9"/>
      <c r="P306" s="13"/>
      <c r="Q306" s="13"/>
      <c r="R306" s="13"/>
    </row>
    <row r="307" spans="2:18" x14ac:dyDescent="0.2">
      <c r="B307" s="9"/>
      <c r="C307" s="9"/>
      <c r="D307" s="9"/>
      <c r="E307" s="9"/>
      <c r="F307" s="393" t="s">
        <v>233</v>
      </c>
      <c r="G307" s="394"/>
      <c r="H307" s="394"/>
      <c r="I307" s="394"/>
      <c r="J307" s="394"/>
      <c r="K307" s="395"/>
      <c r="L307" s="311">
        <v>5209.1000000000004</v>
      </c>
      <c r="M307" s="13"/>
      <c r="N307" s="301"/>
      <c r="O307" s="9"/>
      <c r="P307" s="9"/>
      <c r="Q307" s="9"/>
      <c r="R307" s="9"/>
    </row>
    <row r="308" spans="2:18" x14ac:dyDescent="0.2">
      <c r="B308" s="9"/>
      <c r="C308" s="9"/>
      <c r="D308" s="9"/>
      <c r="E308" s="9"/>
      <c r="F308" s="393" t="s">
        <v>234</v>
      </c>
      <c r="G308" s="394"/>
      <c r="H308" s="394"/>
      <c r="I308" s="394"/>
      <c r="J308" s="394"/>
      <c r="K308" s="395"/>
      <c r="L308" s="311">
        <v>2000</v>
      </c>
      <c r="M308" s="9"/>
      <c r="N308" s="301"/>
      <c r="O308" s="9"/>
      <c r="P308" s="9"/>
      <c r="Q308" s="9"/>
      <c r="R308" s="9"/>
    </row>
    <row r="309" spans="2:18" x14ac:dyDescent="0.2">
      <c r="B309" s="9"/>
      <c r="C309" s="9"/>
      <c r="D309" s="9"/>
      <c r="E309" s="9"/>
      <c r="F309" s="393" t="s">
        <v>235</v>
      </c>
      <c r="G309" s="394"/>
      <c r="H309" s="394"/>
      <c r="I309" s="394"/>
      <c r="J309" s="394"/>
      <c r="K309" s="395"/>
      <c r="L309" s="311">
        <v>349507.6</v>
      </c>
      <c r="M309" s="9"/>
      <c r="N309" s="301"/>
      <c r="O309" s="9"/>
      <c r="P309" s="9"/>
      <c r="Q309" s="9"/>
      <c r="R309" s="9"/>
    </row>
    <row r="310" spans="2:18" x14ac:dyDescent="0.2">
      <c r="B310" s="9"/>
      <c r="C310" s="9"/>
      <c r="D310" s="9"/>
      <c r="E310" s="9"/>
      <c r="F310" s="399" t="s">
        <v>236</v>
      </c>
      <c r="G310" s="400"/>
      <c r="H310" s="400"/>
      <c r="I310" s="400"/>
      <c r="J310" s="400"/>
      <c r="K310" s="401"/>
      <c r="L310" s="326">
        <v>5396.8</v>
      </c>
      <c r="M310" s="9"/>
      <c r="N310" s="301"/>
      <c r="O310" s="9"/>
      <c r="P310" s="9"/>
      <c r="Q310" s="9"/>
      <c r="R310" s="9"/>
    </row>
    <row r="311" spans="2:18" x14ac:dyDescent="0.2">
      <c r="B311" s="9"/>
      <c r="C311" s="9"/>
      <c r="D311" s="9"/>
      <c r="E311" s="9"/>
      <c r="F311" s="393" t="s">
        <v>247</v>
      </c>
      <c r="G311" s="394"/>
      <c r="H311" s="394"/>
      <c r="I311" s="394"/>
      <c r="J311" s="394"/>
      <c r="K311" s="395"/>
      <c r="L311" s="311">
        <v>302</v>
      </c>
      <c r="M311" s="9"/>
      <c r="N311" s="301"/>
      <c r="O311" s="9"/>
      <c r="P311" s="9"/>
      <c r="Q311" s="9"/>
      <c r="R311" s="9"/>
    </row>
    <row r="312" spans="2:18" x14ac:dyDescent="0.2">
      <c r="B312" s="9"/>
      <c r="C312" s="9"/>
      <c r="D312" s="9"/>
      <c r="E312" s="9"/>
      <c r="F312" s="393"/>
      <c r="G312" s="394"/>
      <c r="H312" s="394"/>
      <c r="I312" s="394"/>
      <c r="J312" s="394"/>
      <c r="K312" s="395"/>
      <c r="L312" s="312">
        <f>SUM(L292:L311)</f>
        <v>658329.69999999995</v>
      </c>
      <c r="M312" s="9"/>
      <c r="N312" s="313"/>
      <c r="O312" s="9"/>
      <c r="P312" s="9"/>
      <c r="Q312" s="9"/>
      <c r="R312" s="9"/>
    </row>
    <row r="313" spans="2:18" x14ac:dyDescent="0.2">
      <c r="B313" s="9"/>
      <c r="C313" s="9"/>
      <c r="D313" s="9"/>
      <c r="E313" s="9"/>
      <c r="F313" s="9"/>
      <c r="G313" s="9"/>
      <c r="H313" s="9"/>
      <c r="I313" s="9"/>
      <c r="J313" s="300"/>
      <c r="K313" s="9"/>
      <c r="L313" s="301"/>
      <c r="M313" s="9"/>
      <c r="N313" s="310"/>
      <c r="O313" s="9"/>
      <c r="P313" s="9"/>
      <c r="Q313" s="9"/>
      <c r="R313" s="9"/>
    </row>
    <row r="314" spans="2:18" x14ac:dyDescent="0.2"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67"/>
      <c r="M314" s="9"/>
      <c r="N314" s="310"/>
      <c r="O314" s="9"/>
      <c r="P314" s="9"/>
      <c r="Q314" s="9"/>
      <c r="R314" s="9"/>
    </row>
    <row r="315" spans="2:18" x14ac:dyDescent="0.2"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67"/>
      <c r="M315" s="9"/>
      <c r="N315" s="9"/>
      <c r="O315" s="9"/>
      <c r="P315" s="9"/>
      <c r="Q315" s="9"/>
      <c r="R315" s="9"/>
    </row>
    <row r="316" spans="2:18" x14ac:dyDescent="0.2">
      <c r="B316" s="314"/>
      <c r="C316" s="9"/>
      <c r="D316" s="9"/>
      <c r="E316" s="9"/>
      <c r="F316" s="9"/>
      <c r="G316" s="9"/>
      <c r="H316" s="9"/>
      <c r="I316" s="9"/>
      <c r="J316" s="9"/>
      <c r="K316" s="9"/>
      <c r="L316" s="13"/>
      <c r="M316" s="9"/>
      <c r="N316" s="9"/>
      <c r="O316" s="9"/>
      <c r="P316" s="9"/>
      <c r="Q316" s="9"/>
      <c r="R316" s="9"/>
    </row>
  </sheetData>
  <mergeCells count="95">
    <mergeCell ref="F291:K291"/>
    <mergeCell ref="F295:K295"/>
    <mergeCell ref="F296:K296"/>
    <mergeCell ref="F311:K311"/>
    <mergeCell ref="F265:I265"/>
    <mergeCell ref="K268:L268"/>
    <mergeCell ref="K274:L274"/>
    <mergeCell ref="F284:I284"/>
    <mergeCell ref="F285:K285"/>
    <mergeCell ref="F286:K286"/>
    <mergeCell ref="F287:K287"/>
    <mergeCell ref="F288:H288"/>
    <mergeCell ref="H289:K289"/>
    <mergeCell ref="F292:K292"/>
    <mergeCell ref="F293:K293"/>
    <mergeCell ref="F294:K294"/>
    <mergeCell ref="K251:L251"/>
    <mergeCell ref="A228:C228"/>
    <mergeCell ref="K231:L231"/>
    <mergeCell ref="A235:C235"/>
    <mergeCell ref="K236:L236"/>
    <mergeCell ref="F240:I240"/>
    <mergeCell ref="A245:C245"/>
    <mergeCell ref="A246:C246"/>
    <mergeCell ref="A247:C247"/>
    <mergeCell ref="A248:C248"/>
    <mergeCell ref="A224:C224"/>
    <mergeCell ref="A225:C225"/>
    <mergeCell ref="A226:C226"/>
    <mergeCell ref="A227:C227"/>
    <mergeCell ref="K193:L193"/>
    <mergeCell ref="F196:I196"/>
    <mergeCell ref="K199:L199"/>
    <mergeCell ref="K204:L204"/>
    <mergeCell ref="G207:I207"/>
    <mergeCell ref="G208:I208"/>
    <mergeCell ref="F209:I209"/>
    <mergeCell ref="K214:L214"/>
    <mergeCell ref="A223:C223"/>
    <mergeCell ref="K176:L176"/>
    <mergeCell ref="K180:L180"/>
    <mergeCell ref="K186:L186"/>
    <mergeCell ref="F188:I188"/>
    <mergeCell ref="K146:L146"/>
    <mergeCell ref="F170:G170"/>
    <mergeCell ref="K172:L172"/>
    <mergeCell ref="G168:I168"/>
    <mergeCell ref="K154:L154"/>
    <mergeCell ref="F155:I155"/>
    <mergeCell ref="K158:L158"/>
    <mergeCell ref="K165:L165"/>
    <mergeCell ref="G169:I169"/>
    <mergeCell ref="G143:I143"/>
    <mergeCell ref="G119:I119"/>
    <mergeCell ref="G120:I120"/>
    <mergeCell ref="K125:L125"/>
    <mergeCell ref="K130:L130"/>
    <mergeCell ref="K135:L135"/>
    <mergeCell ref="K89:L89"/>
    <mergeCell ref="G99:I99"/>
    <mergeCell ref="G100:I100"/>
    <mergeCell ref="G104:I104"/>
    <mergeCell ref="K141:L141"/>
    <mergeCell ref="F300:K300"/>
    <mergeCell ref="K69:L69"/>
    <mergeCell ref="A1:I1"/>
    <mergeCell ref="K2:L2"/>
    <mergeCell ref="F151:I151"/>
    <mergeCell ref="G7:I7"/>
    <mergeCell ref="G8:I8"/>
    <mergeCell ref="G27:I27"/>
    <mergeCell ref="G29:I29"/>
    <mergeCell ref="G109:I109"/>
    <mergeCell ref="F110:I110"/>
    <mergeCell ref="G111:I111"/>
    <mergeCell ref="G32:I32"/>
    <mergeCell ref="G48:I48"/>
    <mergeCell ref="G56:I56"/>
    <mergeCell ref="G72:I72"/>
    <mergeCell ref="F301:K301"/>
    <mergeCell ref="K256:L256"/>
    <mergeCell ref="G261:I261"/>
    <mergeCell ref="G262:I262"/>
    <mergeCell ref="F312:K312"/>
    <mergeCell ref="F302:K302"/>
    <mergeCell ref="F303:K303"/>
    <mergeCell ref="F304:K304"/>
    <mergeCell ref="F306:K306"/>
    <mergeCell ref="F307:K307"/>
    <mergeCell ref="F308:K308"/>
    <mergeCell ref="F309:K309"/>
    <mergeCell ref="F310:K310"/>
    <mergeCell ref="F297:K297"/>
    <mergeCell ref="F298:K298"/>
    <mergeCell ref="F299:K299"/>
  </mergeCells>
  <pageMargins left="0.2" right="0.2" top="0.2" bottom="0.2" header="0.2" footer="0.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hanrayin lsum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A161</dc:creator>
  <cp:lastModifiedBy>HASMIK</cp:lastModifiedBy>
  <cp:lastPrinted>2019-11-25T06:56:44Z</cp:lastPrinted>
  <dcterms:created xsi:type="dcterms:W3CDTF">2017-12-20T10:52:09Z</dcterms:created>
  <dcterms:modified xsi:type="dcterms:W3CDTF">2019-11-25T12:13:16Z</dcterms:modified>
</cp:coreProperties>
</file>